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KOLFILE1\share\共有\教育委員会\スポーツ推進課共有\20_赤穂シティマラソン大会\0.赤穂市民健康マラソン大会\2025健康マラソン\100.広報\募集ホームページ\"/>
    </mc:Choice>
  </mc:AlternateContent>
  <bookViews>
    <workbookView xWindow="-19320" yWindow="-8445" windowWidth="19440" windowHeight="15000"/>
  </bookViews>
  <sheets>
    <sheet name="申込用紙" sheetId="1" r:id="rId1"/>
    <sheet name="ファミリー登録用紙" sheetId="3" r:id="rId2"/>
  </sheets>
  <definedNames>
    <definedName name="_xlnm._FilterDatabase" localSheetId="0" hidden="1">申込用紙!$A$10:$N$46</definedName>
    <definedName name="_xlnm.Print_Area" localSheetId="1">ファミリー登録用紙!$A$1:$G$27</definedName>
    <definedName name="_xlnm.Print_Area" localSheetId="0">申込用紙!$A$1:$N$45</definedName>
    <definedName name="_xlnm.Print_Titles" localSheetId="0">申込用紙!$10:$11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D13" i="1" l="1"/>
  <c r="I13" i="1" l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J33" i="1" l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J34" i="1" l="1"/>
  <c r="J35" i="1"/>
  <c r="J36" i="1"/>
  <c r="J37" i="1"/>
  <c r="J38" i="1"/>
  <c r="J39" i="1"/>
  <c r="J40" i="1"/>
  <c r="J41" i="1"/>
  <c r="J42" i="1"/>
  <c r="J43" i="1"/>
  <c r="J44" i="1"/>
  <c r="J45" i="1"/>
  <c r="J12" i="1"/>
  <c r="J9" i="1" l="1"/>
</calcChain>
</file>

<file path=xl/sharedStrings.xml><?xml version="1.0" encoding="utf-8"?>
<sst xmlns="http://schemas.openxmlformats.org/spreadsheetml/2006/main" count="88" uniqueCount="74">
  <si>
    <t>No</t>
    <phoneticPr fontId="2"/>
  </si>
  <si>
    <t>氏　　名</t>
    <rPh sb="0" eb="1">
      <t>シ</t>
    </rPh>
    <rPh sb="3" eb="4">
      <t>メイ</t>
    </rPh>
    <phoneticPr fontId="2"/>
  </si>
  <si>
    <t>年齢</t>
    <rPh sb="0" eb="1">
      <t>トシ</t>
    </rPh>
    <rPh sb="1" eb="2">
      <t>ヨワイ</t>
    </rPh>
    <phoneticPr fontId="2"/>
  </si>
  <si>
    <t>性別</t>
    <rPh sb="0" eb="1">
      <t>セイ</t>
    </rPh>
    <rPh sb="1" eb="2">
      <t>ベツ</t>
    </rPh>
    <phoneticPr fontId="2"/>
  </si>
  <si>
    <t>学年</t>
    <rPh sb="0" eb="1">
      <t>ガク</t>
    </rPh>
    <rPh sb="1" eb="2">
      <t>トシ</t>
    </rPh>
    <phoneticPr fontId="2"/>
  </si>
  <si>
    <t>生年月日</t>
    <rPh sb="0" eb="2">
      <t>セイネン</t>
    </rPh>
    <rPh sb="2" eb="4">
      <t>ガッピ</t>
    </rPh>
    <phoneticPr fontId="2"/>
  </si>
  <si>
    <t>種　目
コード</t>
    <rPh sb="0" eb="1">
      <t>タネ</t>
    </rPh>
    <rPh sb="2" eb="3">
      <t>メ</t>
    </rPh>
    <phoneticPr fontId="2"/>
  </si>
  <si>
    <t>例</t>
    <rPh sb="0" eb="1">
      <t>レイ</t>
    </rPh>
    <phoneticPr fontId="2"/>
  </si>
  <si>
    <t>赤穂　太郎</t>
    <rPh sb="0" eb="2">
      <t>アコウ</t>
    </rPh>
    <rPh sb="3" eb="5">
      <t>タロウ</t>
    </rPh>
    <phoneticPr fontId="2"/>
  </si>
  <si>
    <t>男</t>
    <rPh sb="0" eb="1">
      <t>オトコ</t>
    </rPh>
    <phoneticPr fontId="2"/>
  </si>
  <si>
    <t>【申込先】赤穂市教育委員会　スポーツ推進課</t>
    <rPh sb="1" eb="3">
      <t>モウシコミ</t>
    </rPh>
    <rPh sb="3" eb="4">
      <t>サキ</t>
    </rPh>
    <rPh sb="5" eb="8">
      <t>アコウシ</t>
    </rPh>
    <rPh sb="8" eb="10">
      <t>キョウイク</t>
    </rPh>
    <rPh sb="10" eb="13">
      <t>イインカイ</t>
    </rPh>
    <rPh sb="18" eb="20">
      <t>スイシン</t>
    </rPh>
    <rPh sb="20" eb="21">
      <t>カ</t>
    </rPh>
    <phoneticPr fontId="2"/>
  </si>
  <si>
    <t>　　　　　　メールアドレス　　Sports@city.ako.lg.jp</t>
  </si>
  <si>
    <t>赤穂　次郎</t>
    <rPh sb="0" eb="2">
      <t>アコウ</t>
    </rPh>
    <rPh sb="3" eb="5">
      <t>ジロウ</t>
    </rPh>
    <phoneticPr fontId="2"/>
  </si>
  <si>
    <t>赤穂　花子</t>
    <rPh sb="0" eb="2">
      <t>アコウ</t>
    </rPh>
    <rPh sb="3" eb="5">
      <t>ハナコ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</si>
  <si>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</si>
  <si>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</si>
  <si>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-</t>
    <phoneticPr fontId="2"/>
  </si>
  <si>
    <t>フリガナ</t>
    <phoneticPr fontId="2"/>
  </si>
  <si>
    <t>アコウ　タロウ</t>
    <phoneticPr fontId="2"/>
  </si>
  <si>
    <t>郵便番号</t>
    <rPh sb="0" eb="2">
      <t>ユウビン</t>
    </rPh>
    <rPh sb="2" eb="4">
      <t>バンゴウ</t>
    </rPh>
    <phoneticPr fontId="2"/>
  </si>
  <si>
    <t>住所１</t>
    <rPh sb="0" eb="2">
      <t>ジュウショ</t>
    </rPh>
    <phoneticPr fontId="2"/>
  </si>
  <si>
    <t>住所２</t>
    <rPh sb="0" eb="2">
      <t>ジュウショ</t>
    </rPh>
    <phoneticPr fontId="2"/>
  </si>
  <si>
    <r>
      <t>　</t>
    </r>
    <r>
      <rPr>
        <b/>
        <sz val="11"/>
        <rFont val="ＭＳ Ｐゴシック"/>
        <family val="3"/>
        <charset val="128"/>
      </rPr>
      <t>※団体名は７文字以内で
（プログラムに掲載されます）</t>
    </r>
    <rPh sb="2" eb="4">
      <t>ダンタイ</t>
    </rPh>
    <rPh sb="4" eb="5">
      <t>メイ</t>
    </rPh>
    <rPh sb="7" eb="9">
      <t>モジ</t>
    </rPh>
    <rPh sb="9" eb="11">
      <t>イナイ</t>
    </rPh>
    <rPh sb="20" eb="22">
      <t>ケイサイ</t>
    </rPh>
    <phoneticPr fontId="2"/>
  </si>
  <si>
    <t>電話番号</t>
    <rPh sb="0" eb="2">
      <t>デンワ</t>
    </rPh>
    <rPh sb="2" eb="4">
      <t>バンゴウ</t>
    </rPh>
    <phoneticPr fontId="2"/>
  </si>
  <si>
    <r>
      <t>ナンバーカード発送先住所　</t>
    </r>
    <r>
      <rPr>
        <b/>
        <sz val="11"/>
        <rFont val="ＭＳ Ｐゴシック"/>
        <family val="3"/>
        <charset val="128"/>
      </rPr>
      <t>※団体住所以外に送付ご希望の方は入力</t>
    </r>
    <rPh sb="7" eb="9">
      <t>ハッソウ</t>
    </rPh>
    <rPh sb="9" eb="10">
      <t>サキ</t>
    </rPh>
    <rPh sb="10" eb="12">
      <t>ジュウショ</t>
    </rPh>
    <rPh sb="14" eb="16">
      <t>ダンタイ</t>
    </rPh>
    <rPh sb="16" eb="18">
      <t>ジュウショ</t>
    </rPh>
    <rPh sb="18" eb="20">
      <t>イガイ</t>
    </rPh>
    <rPh sb="21" eb="23">
      <t>ソウフ</t>
    </rPh>
    <rPh sb="24" eb="26">
      <t>キボウ</t>
    </rPh>
    <rPh sb="27" eb="28">
      <t>カタ</t>
    </rPh>
    <rPh sb="29" eb="31">
      <t>ニュウリョク</t>
    </rPh>
    <phoneticPr fontId="2"/>
  </si>
  <si>
    <t>※年齢は大会当日の年齢をご記入ください</t>
    <rPh sb="1" eb="3">
      <t>ネンレイ</t>
    </rPh>
    <rPh sb="4" eb="6">
      <t>タイカイ</t>
    </rPh>
    <rPh sb="6" eb="8">
      <t>トウジツ</t>
    </rPh>
    <rPh sb="9" eb="11">
      <t>ネンレイ</t>
    </rPh>
    <rPh sb="13" eb="15">
      <t>キニュウ</t>
    </rPh>
    <phoneticPr fontId="2"/>
  </si>
  <si>
    <t>代表者名</t>
    <rPh sb="0" eb="3">
      <t>ダイヒョウシャ</t>
    </rPh>
    <rPh sb="3" eb="4">
      <t>メイ</t>
    </rPh>
    <phoneticPr fontId="2"/>
  </si>
  <si>
    <t>678-0292</t>
    <phoneticPr fontId="2"/>
  </si>
  <si>
    <t>兵庫県赤穂市〇〇1-1-1</t>
    <rPh sb="0" eb="3">
      <t>ヒョウゴケン</t>
    </rPh>
    <rPh sb="3" eb="6">
      <t>アコウシ</t>
    </rPh>
    <phoneticPr fontId="2"/>
  </si>
  <si>
    <t>■■マンション601</t>
    <phoneticPr fontId="2"/>
  </si>
  <si>
    <t>0791-11-1111</t>
    <phoneticPr fontId="2"/>
  </si>
  <si>
    <t>アコウ　タロウ</t>
    <phoneticPr fontId="2"/>
  </si>
  <si>
    <t>アコウ　ジロウ</t>
    <phoneticPr fontId="2"/>
  </si>
  <si>
    <t>アコウ　ハナコ</t>
    <phoneticPr fontId="2"/>
  </si>
  <si>
    <r>
      <t>【 団体住所 】　</t>
    </r>
    <r>
      <rPr>
        <b/>
        <sz val="11"/>
        <rFont val="ＭＳ Ｐゴシック"/>
        <family val="3"/>
        <charset val="128"/>
      </rPr>
      <t>※ナンバーカードは団体住所に発送しますので、必ず代表者名もご記入ください</t>
    </r>
    <rPh sb="2" eb="4">
      <t>ダンタイ</t>
    </rPh>
    <rPh sb="4" eb="6">
      <t>ジュウショ</t>
    </rPh>
    <rPh sb="18" eb="20">
      <t>ダンタイ</t>
    </rPh>
    <rPh sb="20" eb="22">
      <t>ジュウショ</t>
    </rPh>
    <rPh sb="23" eb="25">
      <t>ハッソウ</t>
    </rPh>
    <rPh sb="31" eb="32">
      <t>カナラ</t>
    </rPh>
    <rPh sb="33" eb="36">
      <t>ダイヒョウシャ</t>
    </rPh>
    <rPh sb="36" eb="37">
      <t>メイ</t>
    </rPh>
    <rPh sb="39" eb="41">
      <t>キニュウ</t>
    </rPh>
    <phoneticPr fontId="2"/>
  </si>
  <si>
    <t>メールアドレス</t>
    <phoneticPr fontId="2"/>
  </si>
  <si>
    <t>〒</t>
    <phoneticPr fontId="2"/>
  </si>
  <si>
    <t>種目</t>
    <rPh sb="0" eb="2">
      <t>シュモク</t>
    </rPh>
    <phoneticPr fontId="2"/>
  </si>
  <si>
    <t>一般男子60歳以上</t>
    <rPh sb="0" eb="2">
      <t>イッパン</t>
    </rPh>
    <rPh sb="2" eb="4">
      <t>ダンシ</t>
    </rPh>
    <rPh sb="6" eb="7">
      <t>サイ</t>
    </rPh>
    <rPh sb="7" eb="9">
      <t>イジョウ</t>
    </rPh>
    <phoneticPr fontId="2"/>
  </si>
  <si>
    <t>一般男子40歳～59歳</t>
    <rPh sb="0" eb="2">
      <t>イッパン</t>
    </rPh>
    <rPh sb="2" eb="4">
      <t>ダンシ</t>
    </rPh>
    <rPh sb="6" eb="7">
      <t>サイ</t>
    </rPh>
    <rPh sb="10" eb="11">
      <t>サイ</t>
    </rPh>
    <phoneticPr fontId="2"/>
  </si>
  <si>
    <t>一般男子30歳～39歳</t>
    <rPh sb="0" eb="2">
      <t>イッパン</t>
    </rPh>
    <rPh sb="2" eb="4">
      <t>ダンシ</t>
    </rPh>
    <rPh sb="6" eb="7">
      <t>サイ</t>
    </rPh>
    <rPh sb="10" eb="11">
      <t>サイ</t>
    </rPh>
    <phoneticPr fontId="2"/>
  </si>
  <si>
    <t>一般女子60歳以上</t>
    <rPh sb="0" eb="2">
      <t>イッパン</t>
    </rPh>
    <rPh sb="2" eb="4">
      <t>ジョシ</t>
    </rPh>
    <rPh sb="6" eb="7">
      <t>サイ</t>
    </rPh>
    <rPh sb="7" eb="9">
      <t>イジョウ</t>
    </rPh>
    <phoneticPr fontId="2"/>
  </si>
  <si>
    <t>小学6年生男子</t>
    <rPh sb="0" eb="2">
      <t>ショウガク</t>
    </rPh>
    <rPh sb="3" eb="5">
      <t>ネンセイ</t>
    </rPh>
    <rPh sb="5" eb="7">
      <t>ダンシ</t>
    </rPh>
    <phoneticPr fontId="2"/>
  </si>
  <si>
    <t>小学5年生男子</t>
    <rPh sb="0" eb="2">
      <t>ショウガク</t>
    </rPh>
    <rPh sb="3" eb="5">
      <t>ネンセイ</t>
    </rPh>
    <rPh sb="5" eb="7">
      <t>ダンシ</t>
    </rPh>
    <phoneticPr fontId="2"/>
  </si>
  <si>
    <t>小学6年生女子</t>
    <rPh sb="0" eb="2">
      <t>ショウガク</t>
    </rPh>
    <rPh sb="3" eb="5">
      <t>ネンセイ</t>
    </rPh>
    <rPh sb="5" eb="7">
      <t>ジョシ</t>
    </rPh>
    <phoneticPr fontId="2"/>
  </si>
  <si>
    <t>小学5年生女子</t>
    <rPh sb="0" eb="2">
      <t>ショウガク</t>
    </rPh>
    <rPh sb="3" eb="5">
      <t>ネンセイ</t>
    </rPh>
    <rPh sb="5" eb="7">
      <t>ジョシ</t>
    </rPh>
    <phoneticPr fontId="2"/>
  </si>
  <si>
    <t>一般女子40歳～59歳</t>
    <rPh sb="0" eb="2">
      <t>イッパン</t>
    </rPh>
    <rPh sb="2" eb="4">
      <t>ジョシ</t>
    </rPh>
    <rPh sb="6" eb="7">
      <t>サイ</t>
    </rPh>
    <rPh sb="10" eb="11">
      <t>サイ</t>
    </rPh>
    <phoneticPr fontId="2"/>
  </si>
  <si>
    <t>一般女子30歳～39歳</t>
    <rPh sb="0" eb="2">
      <t>イッパン</t>
    </rPh>
    <rPh sb="2" eb="4">
      <t>ジョシ</t>
    </rPh>
    <rPh sb="6" eb="7">
      <t>サイ</t>
    </rPh>
    <rPh sb="10" eb="11">
      <t>サイ</t>
    </rPh>
    <phoneticPr fontId="2"/>
  </si>
  <si>
    <t>参加料（円）
＊20名（組）まで無料</t>
    <rPh sb="0" eb="3">
      <t>サンカリョウ</t>
    </rPh>
    <rPh sb="4" eb="5">
      <t>エン</t>
    </rPh>
    <rPh sb="10" eb="11">
      <t>メイ</t>
    </rPh>
    <rPh sb="12" eb="13">
      <t>クミ</t>
    </rPh>
    <rPh sb="16" eb="18">
      <t>ムリョウ</t>
    </rPh>
    <phoneticPr fontId="2"/>
  </si>
  <si>
    <t>団体名　</t>
    <rPh sb="0" eb="2">
      <t>ダンタイ</t>
    </rPh>
    <rPh sb="2" eb="3">
      <t>メイ</t>
    </rPh>
    <phoneticPr fontId="2"/>
  </si>
  <si>
    <t>申込者</t>
    <rPh sb="0" eb="2">
      <t>モウシコミ</t>
    </rPh>
    <rPh sb="2" eb="3">
      <t>シャ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</si>
  <si>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</si>
  <si>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</si>
  <si>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小学4年生男子</t>
    <rPh sb="0" eb="2">
      <t>ショウガク</t>
    </rPh>
    <rPh sb="3" eb="5">
      <t>ネンセイ</t>
    </rPh>
    <rPh sb="5" eb="7">
      <t>ダンシ</t>
    </rPh>
    <phoneticPr fontId="2"/>
  </si>
  <si>
    <t>小学3年生男子</t>
    <rPh sb="0" eb="2">
      <t>ショウガク</t>
    </rPh>
    <rPh sb="3" eb="5">
      <t>ネンセイ</t>
    </rPh>
    <rPh sb="5" eb="7">
      <t>ダンシ</t>
    </rPh>
    <phoneticPr fontId="2"/>
  </si>
  <si>
    <t>小学4年生女子</t>
    <rPh sb="0" eb="2">
      <t>ショウガク</t>
    </rPh>
    <rPh sb="3" eb="5">
      <t>ネンセイ</t>
    </rPh>
    <rPh sb="5" eb="7">
      <t>ジョシ</t>
    </rPh>
    <phoneticPr fontId="2"/>
  </si>
  <si>
    <t>小学3年生女子</t>
    <rPh sb="0" eb="2">
      <t>ショウガク</t>
    </rPh>
    <rPh sb="3" eb="5">
      <t>ネンセイ</t>
    </rPh>
    <rPh sb="5" eb="7">
      <t>ジョシ</t>
    </rPh>
    <phoneticPr fontId="2"/>
  </si>
  <si>
    <t>小学2年生男子</t>
    <rPh sb="0" eb="2">
      <t>ショウガク</t>
    </rPh>
    <rPh sb="3" eb="5">
      <t>ネンセイ</t>
    </rPh>
    <rPh sb="5" eb="7">
      <t>ダンシ</t>
    </rPh>
    <phoneticPr fontId="2"/>
  </si>
  <si>
    <t>小学1年生男子</t>
    <rPh sb="0" eb="2">
      <t>ショウガク</t>
    </rPh>
    <rPh sb="3" eb="5">
      <t>ネンセイ</t>
    </rPh>
    <rPh sb="5" eb="7">
      <t>ダンシ</t>
    </rPh>
    <phoneticPr fontId="2"/>
  </si>
  <si>
    <t>小学2年生女子</t>
    <rPh sb="0" eb="2">
      <t>ショウガク</t>
    </rPh>
    <rPh sb="3" eb="5">
      <t>ネンセイ</t>
    </rPh>
    <rPh sb="5" eb="7">
      <t>ジョシ</t>
    </rPh>
    <phoneticPr fontId="2"/>
  </si>
  <si>
    <t>小学1年生女子</t>
    <rPh sb="0" eb="2">
      <t>ショウガク</t>
    </rPh>
    <rPh sb="3" eb="5">
      <t>ネンセイ</t>
    </rPh>
    <rPh sb="5" eb="7">
      <t>ジョシ</t>
    </rPh>
    <phoneticPr fontId="2"/>
  </si>
  <si>
    <t>ファミリー</t>
    <phoneticPr fontId="2"/>
  </si>
  <si>
    <t>車イス</t>
    <rPh sb="0" eb="1">
      <t>クルマ</t>
    </rPh>
    <phoneticPr fontId="2"/>
  </si>
  <si>
    <t>ファンラン</t>
    <phoneticPr fontId="2"/>
  </si>
  <si>
    <t>2024赤穂市民健康マラソン大会　ファミリー登録用紙</t>
    <rPh sb="4" eb="8">
      <t>アコウシミン</t>
    </rPh>
    <rPh sb="8" eb="10">
      <t>ケンコウ</t>
    </rPh>
    <rPh sb="14" eb="16">
      <t>タイカイ</t>
    </rPh>
    <rPh sb="22" eb="24">
      <t>トウロク</t>
    </rPh>
    <rPh sb="24" eb="26">
      <t>ヨウシ</t>
    </rPh>
    <phoneticPr fontId="2"/>
  </si>
  <si>
    <r>
      <t xml:space="preserve">年齢
</t>
    </r>
    <r>
      <rPr>
        <sz val="6"/>
        <rFont val="ＭＳ Ｐゴシック"/>
        <family val="3"/>
        <charset val="128"/>
      </rPr>
      <t>＊生年月日で自動計算</t>
    </r>
    <rPh sb="0" eb="1">
      <t>トシ</t>
    </rPh>
    <rPh sb="1" eb="2">
      <t>ヨワイ</t>
    </rPh>
    <rPh sb="4" eb="6">
      <t>セイネン</t>
    </rPh>
    <rPh sb="6" eb="8">
      <t>ガッピ</t>
    </rPh>
    <rPh sb="9" eb="11">
      <t>ジドウ</t>
    </rPh>
    <rPh sb="11" eb="13">
      <t>ケイサン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</si>
  <si>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</si>
  <si>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</si>
  <si>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2025赤穂市民健康マラソン大会　参加申込書（協賛企業用）</t>
    <rPh sb="4" eb="8">
      <t>アコウシミン</t>
    </rPh>
    <rPh sb="8" eb="10">
      <t>ケンコウ</t>
    </rPh>
    <rPh sb="14" eb="16">
      <t>タイカイ</t>
    </rPh>
    <rPh sb="17" eb="19">
      <t>サンカ</t>
    </rPh>
    <rPh sb="19" eb="22">
      <t>モウシコミショ</t>
    </rPh>
    <rPh sb="23" eb="25">
      <t>キョウサン</t>
    </rPh>
    <rPh sb="25" eb="27">
      <t>キギョウ</t>
    </rPh>
    <rPh sb="27" eb="28">
      <t>ヨウ</t>
    </rPh>
    <phoneticPr fontId="2"/>
  </si>
  <si>
    <r>
      <t xml:space="preserve">生年月日
</t>
    </r>
    <r>
      <rPr>
        <sz val="8"/>
        <rFont val="ＭＳ Ｐゴシック"/>
        <family val="3"/>
        <charset val="128"/>
      </rPr>
      <t>＊2025/11/9時点</t>
    </r>
    <rPh sb="0" eb="2">
      <t>セイネン</t>
    </rPh>
    <rPh sb="2" eb="4">
      <t>ガッピ</t>
    </rPh>
    <rPh sb="15" eb="17">
      <t>ジテン</t>
    </rPh>
    <phoneticPr fontId="2"/>
  </si>
  <si>
    <t>一般男子高校生～29歳</t>
    <rPh sb="0" eb="2">
      <t>イッパン</t>
    </rPh>
    <rPh sb="2" eb="4">
      <t>ダンシ</t>
    </rPh>
    <rPh sb="4" eb="7">
      <t>コウコウセイ</t>
    </rPh>
    <rPh sb="10" eb="11">
      <t>サイ</t>
    </rPh>
    <phoneticPr fontId="2"/>
  </si>
  <si>
    <t>一般男子中学生</t>
    <rPh sb="0" eb="2">
      <t>イッパン</t>
    </rPh>
    <rPh sb="2" eb="4">
      <t>ダンシ</t>
    </rPh>
    <rPh sb="4" eb="7">
      <t>チュウガクセイ</t>
    </rPh>
    <phoneticPr fontId="2"/>
  </si>
  <si>
    <t>一般女子高校生～29歳</t>
    <rPh sb="0" eb="2">
      <t>イッパン</t>
    </rPh>
    <rPh sb="2" eb="4">
      <t>ジョシ</t>
    </rPh>
    <rPh sb="4" eb="7">
      <t>コウコウセイ</t>
    </rPh>
    <rPh sb="10" eb="11">
      <t>サイ</t>
    </rPh>
    <phoneticPr fontId="2"/>
  </si>
  <si>
    <t>一般女子中学生</t>
    <rPh sb="0" eb="2">
      <t>イッパン</t>
    </rPh>
    <rPh sb="2" eb="4">
      <t>ジョシ</t>
    </rPh>
    <rPh sb="4" eb="7">
      <t>チュウガクセイ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</si>
</sst>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yyyy/m/d;@"/>
  </numFmts>
  <fonts count="10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/>
    <xf numFmtId="0" fontId="0" fillId="0" borderId="0" xfId="0" applyAlignment="1"/>
    <xf numFmtId="0" fontId="0" fillId="0" borderId="0" xfId="0" applyBorder="1" applyAlignment="1">
      <alignment horizontal="left" vertical="center"/>
    </xf>
    <xf numFmtId="0" fontId="4" fillId="0" borderId="0" xfId="0" applyFont="1" applyAlignment="1"/>
    <xf numFmtId="0" fontId="0" fillId="0" borderId="4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0" fillId="0" borderId="4" xfId="0" applyBorder="1">
      <alignment vertical="center"/>
    </xf>
    <xf numFmtId="0" fontId="6" fillId="0" borderId="4" xfId="0" applyFont="1" applyBorder="1">
      <alignment vertical="center"/>
    </xf>
    <xf numFmtId="0" fontId="0" fillId="2" borderId="4" xfId="0" applyFill="1" applyBorder="1">
      <alignment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2" borderId="3" xfId="0" applyFill="1" applyBorder="1">
      <alignment vertical="center"/>
    </xf>
    <xf numFmtId="0" fontId="0" fillId="2" borderId="4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vertical="center"/>
    </xf>
    <xf numFmtId="38" fontId="0" fillId="0" borderId="0" xfId="2" applyFo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38" fontId="4" fillId="0" borderId="0" xfId="2" applyFont="1">
      <alignment vertical="center"/>
    </xf>
    <xf numFmtId="57" fontId="6" fillId="2" borderId="4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Border="1" applyAlignment="1">
      <alignment horizontal="left" vertical="center"/>
    </xf>
    <xf numFmtId="176" fontId="0" fillId="0" borderId="9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left" vertical="center"/>
    </xf>
    <xf numFmtId="176" fontId="6" fillId="2" borderId="4" xfId="0" applyNumberFormat="1" applyFont="1" applyFill="1" applyBorder="1" applyAlignment="1">
      <alignment horizontal="center" vertical="center"/>
    </xf>
    <xf numFmtId="176" fontId="0" fillId="0" borderId="15" xfId="0" applyNumberFormat="1" applyFont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 wrapText="1"/>
    </xf>
    <xf numFmtId="176" fontId="4" fillId="0" borderId="0" xfId="0" applyNumberFormat="1" applyFont="1">
      <alignment vertical="center"/>
    </xf>
    <xf numFmtId="57" fontId="6" fillId="0" borderId="4" xfId="0" applyNumberFormat="1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176" fontId="0" fillId="0" borderId="0" xfId="0" applyNumberFormat="1" applyAlignment="1"/>
    <xf numFmtId="177" fontId="0" fillId="2" borderId="4" xfId="0" applyNumberFormat="1" applyFill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2" borderId="16" xfId="0" applyNumberFormat="1" applyFill="1" applyBorder="1" applyAlignment="1">
      <alignment horizontal="center" vertical="center"/>
    </xf>
    <xf numFmtId="177" fontId="0" fillId="2" borderId="17" xfId="0" applyNumberFormat="1" applyFill="1" applyBorder="1" applyAlignment="1">
      <alignment horizontal="center" vertical="center"/>
    </xf>
    <xf numFmtId="177" fontId="0" fillId="2" borderId="18" xfId="0" applyNumberFormat="1" applyFill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57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8" fontId="4" fillId="0" borderId="0" xfId="2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847725</xdr:colOff>
      <xdr:row>0</xdr:row>
      <xdr:rowOff>200025</xdr:rowOff>
    </xdr:from>
    <xdr:to>
      <xdr:col>11</xdr:col>
      <xdr:colOff>438150</xdr:colOff>
      <xdr:row>5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705975" y="200025"/>
          <a:ext cx="1866900" cy="2162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種目コード</a:t>
          </a:r>
          <a:r>
            <a:rPr kumimoji="1" lang="en-US" altLang="ja-JP" sz="1100"/>
            <a:t>】</a:t>
          </a:r>
        </a:p>
        <a:p>
          <a:r>
            <a:rPr kumimoji="1" lang="en-US" altLang="ja-JP" sz="1100"/>
            <a:t> 1</a:t>
          </a:r>
          <a:r>
            <a:rPr kumimoji="1" lang="ja-JP" altLang="en-US" sz="1100"/>
            <a:t>　一般男子</a:t>
          </a:r>
          <a:r>
            <a:rPr kumimoji="1" lang="en-US" altLang="ja-JP" sz="1100"/>
            <a:t>60</a:t>
          </a:r>
          <a:r>
            <a:rPr kumimoji="1" lang="ja-JP" altLang="en-US" sz="1100"/>
            <a:t>歳以上</a:t>
          </a:r>
          <a:endParaRPr kumimoji="1" lang="en-US" altLang="ja-JP" sz="1100"/>
        </a:p>
        <a:p>
          <a:r>
            <a:rPr kumimoji="1" lang="en-US" altLang="ja-JP" sz="1100"/>
            <a:t> 2</a:t>
          </a:r>
          <a:r>
            <a:rPr kumimoji="1" lang="ja-JP" altLang="en-US" sz="1100"/>
            <a:t>　一般男子</a:t>
          </a:r>
          <a:r>
            <a:rPr kumimoji="1" lang="en-US" altLang="ja-JP" sz="1100"/>
            <a:t>40</a:t>
          </a:r>
          <a:r>
            <a:rPr kumimoji="1" lang="ja-JP" altLang="en-US" sz="1100"/>
            <a:t>歳～</a:t>
          </a:r>
          <a:r>
            <a:rPr kumimoji="1" lang="en-US" altLang="ja-JP" sz="1100"/>
            <a:t>59</a:t>
          </a:r>
          <a:r>
            <a:rPr kumimoji="1" lang="ja-JP" altLang="en-US" sz="1100"/>
            <a:t>歳</a:t>
          </a:r>
          <a:endParaRPr kumimoji="1" lang="en-US" altLang="ja-JP" sz="1100"/>
        </a:p>
        <a:p>
          <a:r>
            <a:rPr kumimoji="1" lang="en-US" altLang="ja-JP" sz="1100"/>
            <a:t> 3</a:t>
          </a:r>
          <a:r>
            <a:rPr kumimoji="1" lang="ja-JP" altLang="en-US" sz="1100"/>
            <a:t>　一般男子</a:t>
          </a:r>
          <a:r>
            <a:rPr kumimoji="1" lang="en-US" altLang="ja-JP" sz="1100"/>
            <a:t>30</a:t>
          </a:r>
          <a:r>
            <a:rPr kumimoji="1" lang="ja-JP" altLang="en-US" sz="1100"/>
            <a:t>歳～</a:t>
          </a:r>
          <a:r>
            <a:rPr kumimoji="1" lang="en-US" altLang="ja-JP" sz="1100"/>
            <a:t>39</a:t>
          </a:r>
          <a:r>
            <a:rPr kumimoji="1" lang="ja-JP" altLang="en-US" sz="1100"/>
            <a:t>歳</a:t>
          </a:r>
          <a:endParaRPr kumimoji="1" lang="en-US" altLang="ja-JP" sz="1100"/>
        </a:p>
        <a:p>
          <a:r>
            <a:rPr kumimoji="1" lang="en-US" altLang="ja-JP" sz="1100"/>
            <a:t> 4</a:t>
          </a:r>
          <a:r>
            <a:rPr kumimoji="1" lang="ja-JP" altLang="en-US" sz="1100"/>
            <a:t>　一般男子高校生～</a:t>
          </a:r>
          <a:r>
            <a:rPr kumimoji="1" lang="en-US" altLang="ja-JP" sz="1100"/>
            <a:t>29</a:t>
          </a:r>
          <a:r>
            <a:rPr kumimoji="1" lang="ja-JP" altLang="en-US" sz="1100"/>
            <a:t>歳</a:t>
          </a:r>
          <a:endParaRPr kumimoji="1" lang="en-US" altLang="ja-JP" sz="1100"/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5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一般男子中学生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女子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歳以上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7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一般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女子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59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8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一般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女子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39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9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一般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女子高校生～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29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歳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一般女子中学生</a:t>
          </a:r>
          <a:endParaRPr lang="ja-JP" altLang="ja-JP">
            <a:effectLst/>
          </a:endParaRPr>
        </a:p>
      </xdr:txBody>
    </xdr:sp>
    <xdr:clientData/>
  </xdr:twoCellAnchor>
  <xdr:twoCellAnchor>
    <xdr:from>
      <xdr:col>11</xdr:col>
      <xdr:colOff>676275</xdr:colOff>
      <xdr:row>0</xdr:row>
      <xdr:rowOff>190499</xdr:rowOff>
    </xdr:from>
    <xdr:to>
      <xdr:col>12</xdr:col>
      <xdr:colOff>838200</xdr:colOff>
      <xdr:row>5</xdr:row>
      <xdr:rowOff>190500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811000" y="190499"/>
          <a:ext cx="2324100" cy="2171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種目コード</a:t>
          </a:r>
          <a:r>
            <a:rPr kumimoji="1" lang="en-US" altLang="ja-JP" sz="1100"/>
            <a:t>】</a:t>
          </a:r>
        </a:p>
        <a:p>
          <a:r>
            <a:rPr kumimoji="1" lang="en-US" altLang="ja-JP" sz="1100"/>
            <a:t>11</a:t>
          </a:r>
          <a:r>
            <a:rPr kumimoji="1" lang="ja-JP" altLang="en-US" sz="1100"/>
            <a:t>　小学</a:t>
          </a:r>
          <a:r>
            <a:rPr kumimoji="1" lang="en-US" altLang="ja-JP" sz="1100"/>
            <a:t>6</a:t>
          </a:r>
          <a:r>
            <a:rPr kumimoji="1" lang="ja-JP" altLang="en-US" sz="1100"/>
            <a:t>年生男子</a:t>
          </a:r>
          <a:endParaRPr kumimoji="1" lang="en-US" altLang="ja-JP" sz="1100"/>
        </a:p>
        <a:p>
          <a:r>
            <a:rPr kumimoji="1" lang="en-US" altLang="ja-JP" sz="1100"/>
            <a:t>12</a:t>
          </a:r>
          <a:r>
            <a:rPr kumimoji="1" lang="ja-JP" altLang="en-US" sz="1100"/>
            <a:t>　小学</a:t>
          </a:r>
          <a:r>
            <a:rPr kumimoji="1" lang="en-US" altLang="ja-JP" sz="1100"/>
            <a:t>5</a:t>
          </a:r>
          <a:r>
            <a:rPr kumimoji="1" lang="ja-JP" altLang="en-US" sz="1100"/>
            <a:t>年生男子</a:t>
          </a:r>
          <a:endParaRPr kumimoji="1" lang="en-US" altLang="ja-JP" sz="1100"/>
        </a:p>
        <a:p>
          <a:r>
            <a:rPr kumimoji="1" lang="en-US" altLang="ja-JP" sz="1100"/>
            <a:t>13</a:t>
          </a:r>
          <a:r>
            <a:rPr kumimoji="1" lang="ja-JP" altLang="en-US" sz="1100"/>
            <a:t>　小学</a:t>
          </a:r>
          <a:r>
            <a:rPr kumimoji="1" lang="en-US" altLang="ja-JP" sz="1100"/>
            <a:t>6</a:t>
          </a:r>
          <a:r>
            <a:rPr kumimoji="1" lang="ja-JP" altLang="en-US" sz="1100"/>
            <a:t>年生女子</a:t>
          </a:r>
          <a:endParaRPr kumimoji="1" lang="en-US" altLang="ja-JP" sz="1100"/>
        </a:p>
        <a:p>
          <a:r>
            <a:rPr kumimoji="1" lang="en-US" altLang="ja-JP" sz="1100"/>
            <a:t>14</a:t>
          </a:r>
          <a:r>
            <a:rPr kumimoji="1" lang="ja-JP" altLang="en-US" sz="1100"/>
            <a:t>　小学</a:t>
          </a:r>
          <a:r>
            <a:rPr kumimoji="1" lang="en-US" altLang="ja-JP" sz="1100"/>
            <a:t>5</a:t>
          </a:r>
          <a:r>
            <a:rPr kumimoji="1" lang="ja-JP" altLang="en-US" sz="1100"/>
            <a:t>年生女子</a:t>
          </a:r>
          <a:endParaRPr kumimoji="1" lang="en-US" altLang="ja-JP" sz="1100"/>
        </a:p>
        <a:p>
          <a:r>
            <a:rPr kumimoji="1" lang="en-US" altLang="ja-JP" sz="1100"/>
            <a:t>15</a:t>
          </a:r>
          <a:r>
            <a:rPr kumimoji="1" lang="ja-JP" altLang="en-US" sz="1100"/>
            <a:t>　小学</a:t>
          </a:r>
          <a:r>
            <a:rPr kumimoji="1" lang="en-US" altLang="ja-JP" sz="1100"/>
            <a:t>4</a:t>
          </a:r>
          <a:r>
            <a:rPr kumimoji="1" lang="ja-JP" altLang="en-US" sz="1100"/>
            <a:t>年生男子</a:t>
          </a:r>
          <a:endParaRPr kumimoji="1" lang="en-US" altLang="ja-JP" sz="1100"/>
        </a:p>
        <a:p>
          <a:r>
            <a:rPr kumimoji="1" lang="en-US" altLang="ja-JP" sz="1100"/>
            <a:t>16  </a:t>
          </a:r>
          <a:r>
            <a:rPr kumimoji="1" lang="ja-JP" altLang="en-US" sz="1100" baseline="0"/>
            <a:t> 小学</a:t>
          </a:r>
          <a:r>
            <a:rPr kumimoji="1" lang="en-US" altLang="ja-JP" sz="1100" baseline="0"/>
            <a:t>3</a:t>
          </a:r>
          <a:r>
            <a:rPr kumimoji="1" lang="ja-JP" altLang="en-US" sz="1100" baseline="0"/>
            <a:t>年生男子</a:t>
          </a:r>
          <a:endParaRPr kumimoji="1" lang="en-US" altLang="ja-JP" sz="1100" baseline="0"/>
        </a:p>
        <a:p>
          <a:r>
            <a:rPr kumimoji="1" lang="en-US" altLang="ja-JP" sz="1100" baseline="0"/>
            <a:t>17</a:t>
          </a:r>
          <a:r>
            <a:rPr kumimoji="1" lang="ja-JP" altLang="en-US" sz="1100" baseline="0"/>
            <a:t>　小学</a:t>
          </a:r>
          <a:r>
            <a:rPr kumimoji="1" lang="en-US" altLang="ja-JP" sz="1100" baseline="0"/>
            <a:t>4</a:t>
          </a:r>
          <a:r>
            <a:rPr kumimoji="1" lang="ja-JP" altLang="en-US" sz="1100" baseline="0"/>
            <a:t>年生女子</a:t>
          </a:r>
          <a:endParaRPr kumimoji="1" lang="en-US" altLang="ja-JP" sz="1100" baseline="0"/>
        </a:p>
        <a:p>
          <a:r>
            <a:rPr kumimoji="1" lang="en-US" altLang="ja-JP" sz="1100" baseline="0"/>
            <a:t>18</a:t>
          </a:r>
          <a:r>
            <a:rPr kumimoji="1" lang="ja-JP" altLang="en-US" sz="1100" baseline="0"/>
            <a:t>　小学</a:t>
          </a:r>
          <a:r>
            <a:rPr kumimoji="1" lang="en-US" altLang="ja-JP" sz="1100" baseline="0"/>
            <a:t>3</a:t>
          </a:r>
          <a:r>
            <a:rPr kumimoji="1" lang="ja-JP" altLang="en-US" sz="1100" baseline="0"/>
            <a:t>年生女子</a:t>
          </a:r>
          <a:endParaRPr kumimoji="1" lang="en-US" altLang="ja-JP" sz="1100" baseline="0"/>
        </a:p>
        <a:p>
          <a:r>
            <a:rPr kumimoji="1" lang="en-US" altLang="ja-JP" sz="1100" baseline="0"/>
            <a:t>19</a:t>
          </a:r>
          <a:r>
            <a:rPr kumimoji="1" lang="ja-JP" altLang="en-US" sz="1100" baseline="0"/>
            <a:t>　小学</a:t>
          </a:r>
          <a:r>
            <a:rPr kumimoji="1" lang="en-US" altLang="ja-JP" sz="1100" baseline="0"/>
            <a:t>2</a:t>
          </a:r>
          <a:r>
            <a:rPr kumimoji="1" lang="ja-JP" altLang="en-US" sz="1100" baseline="0"/>
            <a:t>年生男子</a:t>
          </a:r>
          <a:endParaRPr kumimoji="1" lang="en-US" altLang="ja-JP" sz="1100" baseline="0"/>
        </a:p>
        <a:p>
          <a:r>
            <a:rPr kumimoji="1" lang="en-US" altLang="ja-JP" sz="1100" baseline="0"/>
            <a:t>20</a:t>
          </a:r>
          <a:r>
            <a:rPr kumimoji="1" lang="ja-JP" altLang="en-US" sz="1100" baseline="0"/>
            <a:t>　小学</a:t>
          </a:r>
          <a:r>
            <a:rPr kumimoji="1" lang="en-US" altLang="ja-JP" sz="1100" baseline="0"/>
            <a:t>1</a:t>
          </a:r>
          <a:r>
            <a:rPr kumimoji="1" lang="ja-JP" altLang="en-US" sz="1100" baseline="0"/>
            <a:t>年生男子</a:t>
          </a:r>
          <a:r>
            <a:rPr kumimoji="1" lang="ja-JP" altLang="en-US" sz="1100"/>
            <a:t>　　</a:t>
          </a:r>
        </a:p>
      </xdr:txBody>
    </xdr:sp>
    <xdr:clientData/>
  </xdr:twoCellAnchor>
  <xdr:twoCellAnchor>
    <xdr:from>
      <xdr:col>12</xdr:col>
      <xdr:colOff>1009649</xdr:colOff>
      <xdr:row>0</xdr:row>
      <xdr:rowOff>180975</xdr:rowOff>
    </xdr:from>
    <xdr:to>
      <xdr:col>13</xdr:col>
      <xdr:colOff>761999</xdr:colOff>
      <xdr:row>6</xdr:row>
      <xdr:rowOff>38100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754099" y="180975"/>
          <a:ext cx="1914525" cy="241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種目コード</a:t>
          </a:r>
          <a:r>
            <a:rPr kumimoji="1" lang="en-US" altLang="ja-JP" sz="1100"/>
            <a:t>】</a:t>
          </a:r>
        </a:p>
        <a:p>
          <a:r>
            <a:rPr kumimoji="1" lang="en-US" altLang="ja-JP" sz="1100"/>
            <a:t>21</a:t>
          </a:r>
          <a:r>
            <a:rPr kumimoji="1" lang="ja-JP" altLang="en-US" sz="1100"/>
            <a:t>　小学</a:t>
          </a:r>
          <a:r>
            <a:rPr kumimoji="1" lang="en-US" altLang="ja-JP" sz="1100"/>
            <a:t>2</a:t>
          </a:r>
          <a:r>
            <a:rPr kumimoji="1" lang="ja-JP" altLang="en-US" sz="1100"/>
            <a:t>年生女子</a:t>
          </a:r>
          <a:endParaRPr kumimoji="1" lang="en-US" altLang="ja-JP" sz="1100"/>
        </a:p>
        <a:p>
          <a:r>
            <a:rPr kumimoji="1" lang="en-US" altLang="ja-JP" sz="1100"/>
            <a:t>22</a:t>
          </a:r>
          <a:r>
            <a:rPr kumimoji="1" lang="ja-JP" altLang="en-US" sz="1100"/>
            <a:t>　小学</a:t>
          </a:r>
          <a:r>
            <a:rPr kumimoji="1" lang="en-US" altLang="ja-JP" sz="1100"/>
            <a:t>1</a:t>
          </a:r>
          <a:r>
            <a:rPr kumimoji="1" lang="ja-JP" altLang="en-US" sz="1100"/>
            <a:t>年生女子</a:t>
          </a:r>
          <a:endParaRPr kumimoji="1" lang="en-US" altLang="ja-JP" sz="1100"/>
        </a:p>
        <a:p>
          <a:r>
            <a:rPr kumimoji="1" lang="en-US" altLang="ja-JP" sz="1100"/>
            <a:t>24</a:t>
          </a:r>
          <a:r>
            <a:rPr kumimoji="1" lang="ja-JP" altLang="en-US" sz="1100"/>
            <a:t>　ファミリー</a:t>
          </a:r>
          <a:endParaRPr kumimoji="1" lang="en-US" altLang="ja-JP" sz="1100"/>
        </a:p>
        <a:p>
          <a:r>
            <a:rPr kumimoji="1" lang="en-US" altLang="ja-JP" sz="1100"/>
            <a:t>25</a:t>
          </a:r>
          <a:r>
            <a:rPr kumimoji="1" lang="ja-JP" altLang="en-US" sz="1100"/>
            <a:t>　車イス</a:t>
          </a:r>
          <a:endParaRPr kumimoji="1" lang="en-US" altLang="ja-JP" sz="1100"/>
        </a:p>
        <a:p>
          <a:r>
            <a:rPr kumimoji="1" lang="en-US" altLang="ja-JP" sz="1100"/>
            <a:t>26</a:t>
          </a:r>
          <a:r>
            <a:rPr kumimoji="1" lang="ja-JP" altLang="en-US" sz="1100"/>
            <a:t>　ファンラン</a:t>
          </a:r>
          <a:endParaRPr kumimoji="1" lang="en-US" altLang="ja-JP" sz="1100"/>
        </a:p>
      </xdr:txBody>
    </xdr:sp>
    <xdr:clientData/>
  </xdr:twoCellAnchor>
  <xdr:twoCellAnchor>
    <xdr:from>
      <xdr:col>0</xdr:col>
      <xdr:colOff>114300</xdr:colOff>
      <xdr:row>7</xdr:row>
      <xdr:rowOff>114300</xdr:rowOff>
    </xdr:from>
    <xdr:to>
      <xdr:col>13</xdr:col>
      <xdr:colOff>847725</xdr:colOff>
      <xdr:row>8</xdr:row>
      <xdr:rowOff>276225</xdr:rowOff>
    </xdr:to>
    <xdr:sp macro="" textlink="">
      <xdr:nvSpPr>
        <xdr:cNvPr id="6" name="テキスト ボックス 5"/>
        <xdr:cNvSpPr txBox="1"/>
      </xdr:nvSpPr>
      <xdr:spPr>
        <a:xfrm>
          <a:off x="114300" y="3067050"/>
          <a:ext cx="156400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ファミリー種目での参加がある場合は、この申込書に代表者名で記入したうえで、別途「ファミリー登録用紙」を添付してください。</a:t>
          </a:r>
          <a:endParaRPr kumimoji="1" lang="en-US" altLang="ja-JP" sz="14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85725</xdr:rowOff>
    </xdr:from>
    <xdr:to>
      <xdr:col>6</xdr:col>
      <xdr:colOff>676275</xdr:colOff>
      <xdr:row>3</xdr:row>
      <xdr:rowOff>800100</xdr:rowOff>
    </xdr:to>
    <xdr:sp macro="" textlink="">
      <xdr:nvSpPr>
        <xdr:cNvPr id="2" name="テキスト ボックス 1"/>
        <xdr:cNvSpPr txBox="1"/>
      </xdr:nvSpPr>
      <xdr:spPr>
        <a:xfrm>
          <a:off x="104775" y="971550"/>
          <a:ext cx="5648325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ファミリー種目の出場は、次のいずれかになります。</a:t>
          </a:r>
          <a:endParaRPr kumimoji="1" lang="en-US" altLang="ja-JP" sz="1100"/>
        </a:p>
        <a:p>
          <a:r>
            <a:rPr kumimoji="1" lang="ja-JP" altLang="en-US" sz="1100"/>
            <a:t>①保護者</a:t>
          </a:r>
          <a:r>
            <a:rPr kumimoji="1" lang="en-US" altLang="ja-JP" sz="1100"/>
            <a:t>1</a:t>
          </a:r>
          <a:r>
            <a:rPr kumimoji="1" lang="ja-JP" altLang="en-US" sz="1100"/>
            <a:t>名＋未就学児</a:t>
          </a:r>
          <a:r>
            <a:rPr kumimoji="1" lang="en-US" altLang="ja-JP" sz="1100"/>
            <a:t>1</a:t>
          </a:r>
          <a:r>
            <a:rPr kumimoji="1" lang="ja-JP" altLang="en-US" sz="1100"/>
            <a:t>～</a:t>
          </a:r>
          <a:r>
            <a:rPr kumimoji="1" lang="en-US" altLang="ja-JP" sz="1100"/>
            <a:t>2</a:t>
          </a:r>
          <a:r>
            <a:rPr kumimoji="1" lang="ja-JP" altLang="en-US" sz="1100"/>
            <a:t>名</a:t>
          </a:r>
          <a:endParaRPr kumimoji="1" lang="en-US" altLang="ja-JP" sz="1100"/>
        </a:p>
        <a:p>
          <a:r>
            <a:rPr kumimoji="1" lang="ja-JP" altLang="en-US" sz="1100"/>
            <a:t>②保護者</a:t>
          </a:r>
          <a:r>
            <a:rPr kumimoji="1" lang="en-US" altLang="ja-JP" sz="1100"/>
            <a:t>2</a:t>
          </a:r>
          <a:r>
            <a:rPr kumimoji="1" lang="ja-JP" altLang="en-US" sz="1100"/>
            <a:t>名＋未就学児</a:t>
          </a:r>
          <a:r>
            <a:rPr kumimoji="1" lang="en-US" altLang="ja-JP" sz="1100"/>
            <a:t>1</a:t>
          </a:r>
          <a:r>
            <a:rPr kumimoji="1" lang="ja-JP" altLang="en-US" sz="1100"/>
            <a:t>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9"/>
  <sheetViews>
    <sheetView tabSelected="1" view="pageBreakPreview" zoomScaleNormal="100" zoomScaleSheetLayoutView="100" workbookViewId="0">
      <selection activeCell="K7" sqref="K7"/>
    </sheetView>
  </sheetViews>
  <sheetFormatPr defaultRowHeight="13.5" x14ac:dyDescent="0.15"/>
  <cols>
    <col min="1" max="1" width="8.75" customWidth="1"/>
    <col min="2" max="2" width="24.75" customWidth="1"/>
    <col min="3" max="3" width="19.25" customWidth="1"/>
    <col min="4" max="4" width="12.625" customWidth="1"/>
    <col min="5" max="5" width="5.125" style="13" customWidth="1"/>
    <col min="6" max="6" width="5.375" customWidth="1"/>
    <col min="7" max="7" width="13.25" customWidth="1"/>
    <col min="8" max="8" width="6.125" customWidth="1"/>
    <col min="9" max="9" width="21" customWidth="1"/>
    <col min="10" max="10" width="15.875" style="35" customWidth="1"/>
    <col min="11" max="11" width="14" customWidth="1"/>
    <col min="12" max="13" width="28.375" customWidth="1"/>
    <col min="14" max="14" width="14" customWidth="1"/>
    <col min="16" max="16" width="9" style="28"/>
  </cols>
  <sheetData>
    <row r="1" spans="1:16" ht="43.5" customHeight="1" x14ac:dyDescent="0.15">
      <c r="A1" s="1" t="s">
        <v>68</v>
      </c>
    </row>
    <row r="2" spans="1:16" ht="43.5" customHeight="1" x14ac:dyDescent="0.15">
      <c r="A2" s="55" t="s">
        <v>49</v>
      </c>
      <c r="B2" s="100"/>
      <c r="C2" s="101"/>
      <c r="D2" s="83" t="s">
        <v>22</v>
      </c>
      <c r="E2" s="84"/>
      <c r="F2" s="84"/>
      <c r="G2" s="84"/>
      <c r="H2" s="84"/>
      <c r="I2" s="84"/>
    </row>
    <row r="3" spans="1:16" ht="9.75" customHeight="1" x14ac:dyDescent="0.15">
      <c r="A3" s="4"/>
      <c r="B3" s="4"/>
      <c r="C3" s="4"/>
      <c r="D3" s="5"/>
      <c r="E3" s="2"/>
      <c r="F3" s="3"/>
    </row>
    <row r="4" spans="1:16" ht="43.5" customHeight="1" x14ac:dyDescent="0.15">
      <c r="A4" s="88" t="s">
        <v>34</v>
      </c>
      <c r="B4" s="88"/>
      <c r="C4" s="88"/>
      <c r="D4" s="88"/>
      <c r="E4" s="88"/>
      <c r="F4" s="88"/>
      <c r="G4" s="88"/>
      <c r="H4" s="88"/>
      <c r="I4" s="88"/>
    </row>
    <row r="5" spans="1:16" ht="30.75" customHeight="1" x14ac:dyDescent="0.15">
      <c r="A5" s="4"/>
      <c r="B5" s="26" t="s">
        <v>36</v>
      </c>
      <c r="C5" s="27"/>
      <c r="D5" s="91" t="s">
        <v>26</v>
      </c>
      <c r="E5" s="92"/>
      <c r="F5" s="93"/>
      <c r="G5" s="75"/>
      <c r="H5" s="76"/>
      <c r="I5" s="77"/>
      <c r="J5" s="36"/>
    </row>
    <row r="6" spans="1:16" ht="30.75" customHeight="1" x14ac:dyDescent="0.15">
      <c r="A6" s="4"/>
      <c r="B6" s="94"/>
      <c r="C6" s="95"/>
      <c r="D6" s="75" t="s">
        <v>23</v>
      </c>
      <c r="E6" s="76"/>
      <c r="F6" s="77"/>
      <c r="G6" s="75"/>
      <c r="H6" s="76"/>
      <c r="I6" s="77"/>
      <c r="J6" s="37"/>
    </row>
    <row r="7" spans="1:16" ht="30.75" customHeight="1" x14ac:dyDescent="0.15">
      <c r="A7" s="4"/>
      <c r="B7" s="96"/>
      <c r="C7" s="97"/>
      <c r="D7" s="75" t="s">
        <v>35</v>
      </c>
      <c r="E7" s="76"/>
      <c r="F7" s="77"/>
      <c r="G7" s="75"/>
      <c r="H7" s="76"/>
      <c r="I7" s="77"/>
      <c r="J7" s="38"/>
    </row>
    <row r="8" spans="1:16" ht="15.75" customHeight="1" x14ac:dyDescent="0.15">
      <c r="A8" s="4"/>
      <c r="B8" s="29"/>
      <c r="C8" s="29"/>
      <c r="D8" s="10"/>
      <c r="E8" s="10"/>
      <c r="F8" s="10"/>
      <c r="G8" s="4"/>
      <c r="H8" s="4"/>
      <c r="I8" s="4"/>
      <c r="J8" s="36"/>
    </row>
    <row r="9" spans="1:16" ht="48" customHeight="1" x14ac:dyDescent="0.15">
      <c r="A9" s="4"/>
      <c r="B9" s="4"/>
      <c r="C9" s="4"/>
      <c r="D9" s="5"/>
      <c r="E9" s="2"/>
      <c r="F9" s="3"/>
      <c r="I9" s="56" t="s">
        <v>51</v>
      </c>
      <c r="J9" s="57">
        <f>SUM(J13:J45)</f>
        <v>0</v>
      </c>
      <c r="K9" s="3" t="s">
        <v>52</v>
      </c>
    </row>
    <row r="10" spans="1:16" ht="24.75" customHeight="1" x14ac:dyDescent="0.15">
      <c r="A10" s="85" t="s">
        <v>0</v>
      </c>
      <c r="B10" s="85" t="s">
        <v>1</v>
      </c>
      <c r="C10" s="85" t="s">
        <v>17</v>
      </c>
      <c r="D10" s="87" t="s">
        <v>65</v>
      </c>
      <c r="E10" s="98" t="s">
        <v>3</v>
      </c>
      <c r="F10" s="85" t="s">
        <v>4</v>
      </c>
      <c r="G10" s="87" t="s">
        <v>69</v>
      </c>
      <c r="H10" s="89" t="s">
        <v>6</v>
      </c>
      <c r="I10" s="85" t="s">
        <v>37</v>
      </c>
      <c r="J10" s="81" t="s">
        <v>48</v>
      </c>
      <c r="K10" s="78" t="s">
        <v>24</v>
      </c>
      <c r="L10" s="79"/>
      <c r="M10" s="79"/>
      <c r="N10" s="80"/>
    </row>
    <row r="11" spans="1:16" ht="24.75" customHeight="1" x14ac:dyDescent="0.15">
      <c r="A11" s="86"/>
      <c r="B11" s="86"/>
      <c r="C11" s="86"/>
      <c r="D11" s="86"/>
      <c r="E11" s="99"/>
      <c r="F11" s="86"/>
      <c r="G11" s="86"/>
      <c r="H11" s="90"/>
      <c r="I11" s="86"/>
      <c r="J11" s="82"/>
      <c r="K11" s="6" t="s">
        <v>19</v>
      </c>
      <c r="L11" s="6" t="s">
        <v>20</v>
      </c>
      <c r="M11" s="6" t="s">
        <v>21</v>
      </c>
      <c r="N11" s="6" t="s">
        <v>23</v>
      </c>
    </row>
    <row r="12" spans="1:16" ht="37.5" customHeight="1" x14ac:dyDescent="0.15">
      <c r="A12" s="16" t="s">
        <v>7</v>
      </c>
      <c r="B12" s="16" t="s">
        <v>8</v>
      </c>
      <c r="C12" s="16" t="s">
        <v>18</v>
      </c>
      <c r="D12" s="16">
        <v>48</v>
      </c>
      <c r="E12" s="17" t="s">
        <v>9</v>
      </c>
      <c r="F12" s="16" t="s">
        <v>16</v>
      </c>
      <c r="G12" s="58">
        <v>28076</v>
      </c>
      <c r="H12" s="22">
        <v>2</v>
      </c>
      <c r="I12" s="34" t="str">
        <f>IFERROR(VLOOKUP(H12,$H$50:$I$74,2),"")</f>
        <v>一般男子40歳～59歳</v>
      </c>
      <c r="J12" s="39">
        <f>IFERROR(VLOOKUP(H12,$H$50:$J$70,3),"")</f>
        <v>1000</v>
      </c>
      <c r="K12" s="25" t="s">
        <v>27</v>
      </c>
      <c r="L12" s="24" t="s">
        <v>28</v>
      </c>
      <c r="M12" s="21" t="s">
        <v>29</v>
      </c>
      <c r="N12" s="21" t="s">
        <v>30</v>
      </c>
    </row>
    <row r="13" spans="1:16" ht="37.5" customHeight="1" x14ac:dyDescent="0.15">
      <c r="A13" s="6">
        <v>1</v>
      </c>
      <c r="B13" s="6"/>
      <c r="C13" s="6"/>
      <c r="D13" s="6" t="str">
        <f>IF(G13="","",DATEDIF(G13,$G$46,"Y"))</f>
        <v/>
      </c>
      <c r="E13" s="14"/>
      <c r="F13" s="6"/>
      <c r="G13" s="59"/>
      <c r="H13" s="23"/>
      <c r="I13" s="43" t="str">
        <f>IFERROR(VLOOKUP(H13,$H$50:$I$74,2),"")</f>
        <v/>
      </c>
      <c r="J13" s="40"/>
      <c r="K13" s="19"/>
      <c r="L13" s="19"/>
      <c r="M13" s="19"/>
      <c r="N13" s="19"/>
      <c r="P13" s="28">
        <v>3000</v>
      </c>
    </row>
    <row r="14" spans="1:16" ht="37.5" customHeight="1" x14ac:dyDescent="0.15">
      <c r="A14" s="6">
        <v>2</v>
      </c>
      <c r="B14" s="6"/>
      <c r="C14" s="6"/>
      <c r="D14" s="6" t="str">
        <f t="shared" ref="D14:D45" si="0">IF(G14="","",DATEDIF(G14,$G$46,"Y"))</f>
        <v/>
      </c>
      <c r="E14" s="14"/>
      <c r="F14" s="6"/>
      <c r="G14" s="59"/>
      <c r="H14" s="23"/>
      <c r="I14" s="43" t="str">
        <f>IFERROR(VLOOKUP(H14,$H$50:$I$74,2),"")</f>
        <v/>
      </c>
      <c r="J14" s="40"/>
      <c r="K14" s="19"/>
      <c r="L14" s="20"/>
      <c r="M14" s="20"/>
      <c r="N14" s="20"/>
      <c r="P14" s="28">
        <v>5500</v>
      </c>
    </row>
    <row r="15" spans="1:16" ht="37.5" customHeight="1" x14ac:dyDescent="0.15">
      <c r="A15" s="6">
        <v>3</v>
      </c>
      <c r="B15" s="6"/>
      <c r="C15" s="6"/>
      <c r="D15" s="6" t="str">
        <f t="shared" si="0"/>
        <v/>
      </c>
      <c r="E15" s="14"/>
      <c r="F15" s="6"/>
      <c r="G15" s="59"/>
      <c r="H15" s="23"/>
      <c r="I15" s="43" t="str">
        <f>IFERROR(VLOOKUP(H15,$H$50:$I$74,2),"")</f>
        <v/>
      </c>
      <c r="J15" s="40"/>
      <c r="K15" s="19"/>
      <c r="L15" s="20"/>
      <c r="M15" s="20"/>
      <c r="N15" s="20"/>
      <c r="P15" s="28">
        <v>500</v>
      </c>
    </row>
    <row r="16" spans="1:16" ht="37.5" customHeight="1" x14ac:dyDescent="0.15">
      <c r="A16" s="6">
        <v>4</v>
      </c>
      <c r="B16" s="6"/>
      <c r="C16" s="6"/>
      <c r="D16" s="6" t="str">
        <f t="shared" si="0"/>
        <v/>
      </c>
      <c r="E16" s="14"/>
      <c r="F16" s="6"/>
      <c r="G16" s="59"/>
      <c r="H16" s="23"/>
      <c r="I16" s="43" t="str">
        <f>IFERROR(VLOOKUP(H16,$H$50:$I$74,2),"")</f>
        <v/>
      </c>
      <c r="J16" s="40"/>
      <c r="K16" s="19"/>
      <c r="L16" s="20"/>
      <c r="M16" s="20"/>
      <c r="N16" s="20"/>
      <c r="P16" s="28">
        <v>5500</v>
      </c>
    </row>
    <row r="17" spans="1:16" ht="37.5" customHeight="1" x14ac:dyDescent="0.15">
      <c r="A17" s="6">
        <v>5</v>
      </c>
      <c r="B17" s="6"/>
      <c r="C17" s="6"/>
      <c r="D17" s="6" t="str">
        <f t="shared" si="0"/>
        <v/>
      </c>
      <c r="E17" s="14"/>
      <c r="F17" s="6"/>
      <c r="G17" s="59"/>
      <c r="H17" s="23"/>
      <c r="I17" s="43" t="str">
        <f>IFERROR(VLOOKUP(H17,$H$50:$I$74,2),"")</f>
        <v/>
      </c>
      <c r="J17" s="40"/>
      <c r="K17" s="19"/>
      <c r="L17" s="20"/>
      <c r="M17" s="20"/>
      <c r="N17" s="20"/>
      <c r="P17" s="28">
        <v>2500</v>
      </c>
    </row>
    <row r="18" spans="1:16" ht="37.5" customHeight="1" x14ac:dyDescent="0.15">
      <c r="A18" s="6">
        <v>6</v>
      </c>
      <c r="B18" s="6"/>
      <c r="C18" s="6"/>
      <c r="D18" s="6" t="str">
        <f t="shared" si="0"/>
        <v/>
      </c>
      <c r="E18" s="14"/>
      <c r="F18" s="6"/>
      <c r="G18" s="59"/>
      <c r="H18" s="23"/>
      <c r="I18" s="43" t="str">
        <f>IFERROR(VLOOKUP(H18,$H$50:$I$74,2),"")</f>
        <v/>
      </c>
      <c r="J18" s="40"/>
      <c r="K18" s="19"/>
      <c r="L18" s="20"/>
      <c r="M18" s="20"/>
      <c r="N18" s="20"/>
      <c r="P18" s="28">
        <v>2500</v>
      </c>
    </row>
    <row r="19" spans="1:16" ht="37.5" customHeight="1" x14ac:dyDescent="0.15">
      <c r="A19" s="6">
        <v>7</v>
      </c>
      <c r="B19" s="6"/>
      <c r="C19" s="6"/>
      <c r="D19" s="6" t="str">
        <f t="shared" si="0"/>
        <v/>
      </c>
      <c r="E19" s="14"/>
      <c r="F19" s="6"/>
      <c r="G19" s="59"/>
      <c r="H19" s="23"/>
      <c r="I19" s="43" t="str">
        <f>IFERROR(VLOOKUP(H19,$H$50:$I$74,2),"")</f>
        <v/>
      </c>
      <c r="J19" s="40"/>
      <c r="K19" s="19"/>
      <c r="L19" s="20"/>
      <c r="M19" s="20"/>
      <c r="N19" s="20"/>
      <c r="P19" s="28">
        <v>2500</v>
      </c>
    </row>
    <row r="20" spans="1:16" ht="37.5" customHeight="1" x14ac:dyDescent="0.15">
      <c r="A20" s="6">
        <v>8</v>
      </c>
      <c r="B20" s="6"/>
      <c r="C20" s="6"/>
      <c r="D20" s="6" t="str">
        <f t="shared" si="0"/>
        <v/>
      </c>
      <c r="E20" s="14"/>
      <c r="F20" s="6"/>
      <c r="G20" s="59"/>
      <c r="H20" s="23"/>
      <c r="I20" s="43" t="str">
        <f>IFERROR(VLOOKUP(H20,$H$50:$I$74,2),"")</f>
        <v/>
      </c>
      <c r="J20" s="40"/>
      <c r="K20" s="19"/>
      <c r="L20" s="20"/>
      <c r="M20" s="20"/>
      <c r="N20" s="20"/>
      <c r="P20" s="28">
        <v>2500</v>
      </c>
    </row>
    <row r="21" spans="1:16" ht="37.5" customHeight="1" x14ac:dyDescent="0.15">
      <c r="A21" s="6">
        <v>9</v>
      </c>
      <c r="B21" s="6"/>
      <c r="C21" s="6"/>
      <c r="D21" s="6" t="str">
        <f t="shared" si="0"/>
        <v/>
      </c>
      <c r="E21" s="14"/>
      <c r="F21" s="6"/>
      <c r="G21" s="59"/>
      <c r="H21" s="23"/>
      <c r="I21" s="43" t="str">
        <f>IFERROR(VLOOKUP(H21,$H$50:$I$74,2),"")</f>
        <v/>
      </c>
      <c r="J21" s="40"/>
      <c r="K21" s="19"/>
      <c r="L21" s="20"/>
      <c r="M21" s="20"/>
      <c r="N21" s="20"/>
      <c r="P21" s="28">
        <v>500</v>
      </c>
    </row>
    <row r="22" spans="1:16" ht="37.5" customHeight="1" x14ac:dyDescent="0.15">
      <c r="A22" s="6">
        <v>10</v>
      </c>
      <c r="B22" s="6"/>
      <c r="C22" s="6"/>
      <c r="D22" s="6" t="str">
        <f t="shared" si="0"/>
        <v/>
      </c>
      <c r="E22" s="14"/>
      <c r="F22" s="6"/>
      <c r="G22" s="59"/>
      <c r="H22" s="23"/>
      <c r="I22" s="43" t="str">
        <f>IFERROR(VLOOKUP(H22,$H$50:$I$74,2),"")</f>
        <v/>
      </c>
      <c r="J22" s="40"/>
      <c r="K22" s="19"/>
      <c r="L22" s="20"/>
      <c r="M22" s="20"/>
      <c r="N22" s="20"/>
      <c r="P22" s="28">
        <v>5500</v>
      </c>
    </row>
    <row r="23" spans="1:16" ht="37.5" customHeight="1" x14ac:dyDescent="0.15">
      <c r="A23" s="6">
        <v>11</v>
      </c>
      <c r="B23" s="6"/>
      <c r="C23" s="6"/>
      <c r="D23" s="6" t="str">
        <f t="shared" si="0"/>
        <v/>
      </c>
      <c r="E23" s="14"/>
      <c r="F23" s="6"/>
      <c r="G23" s="59"/>
      <c r="H23" s="23"/>
      <c r="I23" s="43" t="str">
        <f>IFERROR(VLOOKUP(H23,$H$50:$I$74,2),"")</f>
        <v/>
      </c>
      <c r="J23" s="40"/>
      <c r="K23" s="19"/>
      <c r="L23" s="20"/>
      <c r="M23" s="20"/>
      <c r="N23" s="20"/>
      <c r="P23" s="28">
        <v>5500</v>
      </c>
    </row>
    <row r="24" spans="1:16" ht="37.5" customHeight="1" x14ac:dyDescent="0.15">
      <c r="A24" s="6">
        <v>12</v>
      </c>
      <c r="B24" s="6"/>
      <c r="C24" s="6"/>
      <c r="D24" s="6" t="str">
        <f t="shared" si="0"/>
        <v/>
      </c>
      <c r="E24" s="14"/>
      <c r="F24" s="6"/>
      <c r="G24" s="59"/>
      <c r="H24" s="23"/>
      <c r="I24" s="43" t="str">
        <f>IFERROR(VLOOKUP(H24,$H$50:$I$74,2),"")</f>
        <v/>
      </c>
      <c r="J24" s="40"/>
      <c r="K24" s="19"/>
      <c r="L24" s="20"/>
      <c r="M24" s="20"/>
      <c r="N24" s="20"/>
      <c r="P24" s="28">
        <v>5500</v>
      </c>
    </row>
    <row r="25" spans="1:16" ht="37.5" customHeight="1" x14ac:dyDescent="0.15">
      <c r="A25" s="6">
        <v>13</v>
      </c>
      <c r="B25" s="6"/>
      <c r="C25" s="6"/>
      <c r="D25" s="6" t="str">
        <f t="shared" si="0"/>
        <v/>
      </c>
      <c r="E25" s="14"/>
      <c r="F25" s="6"/>
      <c r="G25" s="59"/>
      <c r="H25" s="23"/>
      <c r="I25" s="43" t="str">
        <f>IFERROR(VLOOKUP(H25,$H$50:$I$74,2),"")</f>
        <v/>
      </c>
      <c r="J25" s="40"/>
      <c r="K25" s="19"/>
      <c r="L25" s="20"/>
      <c r="M25" s="20"/>
      <c r="N25" s="20"/>
    </row>
    <row r="26" spans="1:16" ht="37.5" customHeight="1" x14ac:dyDescent="0.15">
      <c r="A26" s="6">
        <v>14</v>
      </c>
      <c r="B26" s="6"/>
      <c r="C26" s="6"/>
      <c r="D26" s="6" t="str">
        <f t="shared" si="0"/>
        <v/>
      </c>
      <c r="E26" s="14"/>
      <c r="F26" s="6"/>
      <c r="G26" s="59"/>
      <c r="H26" s="23"/>
      <c r="I26" s="43" t="str">
        <f>IFERROR(VLOOKUP(H26,$H$50:$I$74,2),"")</f>
        <v/>
      </c>
      <c r="J26" s="40"/>
      <c r="K26" s="19"/>
      <c r="L26" s="19"/>
      <c r="M26" s="19"/>
      <c r="N26" s="19"/>
    </row>
    <row r="27" spans="1:16" ht="37.5" customHeight="1" x14ac:dyDescent="0.15">
      <c r="A27" s="6">
        <v>15</v>
      </c>
      <c r="B27" s="6"/>
      <c r="C27" s="6"/>
      <c r="D27" s="6" t="str">
        <f t="shared" si="0"/>
        <v/>
      </c>
      <c r="E27" s="14"/>
      <c r="F27" s="6"/>
      <c r="G27" s="59"/>
      <c r="H27" s="23"/>
      <c r="I27" s="43" t="str">
        <f>IFERROR(VLOOKUP(H27,$H$50:$I$74,2),"")</f>
        <v/>
      </c>
      <c r="J27" s="40"/>
      <c r="K27" s="19"/>
      <c r="L27" s="19"/>
      <c r="M27" s="19"/>
      <c r="N27" s="19"/>
    </row>
    <row r="28" spans="1:16" ht="37.5" customHeight="1" x14ac:dyDescent="0.15">
      <c r="A28" s="6">
        <v>16</v>
      </c>
      <c r="B28" s="6"/>
      <c r="C28" s="6"/>
      <c r="D28" s="6" t="str">
        <f t="shared" si="0"/>
        <v/>
      </c>
      <c r="E28" s="14"/>
      <c r="F28" s="6"/>
      <c r="G28" s="59"/>
      <c r="H28" s="23"/>
      <c r="I28" s="43" t="str">
        <f>IFERROR(VLOOKUP(H28,$H$50:$I$74,2),"")</f>
        <v/>
      </c>
      <c r="J28" s="40"/>
      <c r="K28" s="19"/>
      <c r="L28" s="19"/>
      <c r="M28" s="19"/>
      <c r="N28" s="19"/>
    </row>
    <row r="29" spans="1:16" ht="37.5" customHeight="1" x14ac:dyDescent="0.15">
      <c r="A29" s="6">
        <v>17</v>
      </c>
      <c r="B29" s="6"/>
      <c r="C29" s="6"/>
      <c r="D29" s="6" t="str">
        <f t="shared" si="0"/>
        <v/>
      </c>
      <c r="E29" s="14"/>
      <c r="F29" s="6"/>
      <c r="G29" s="59"/>
      <c r="H29" s="23"/>
      <c r="I29" s="43" t="str">
        <f>IFERROR(VLOOKUP(H29,$H$50:$I$74,2),"")</f>
        <v/>
      </c>
      <c r="J29" s="40"/>
      <c r="K29" s="19"/>
      <c r="L29" s="19"/>
      <c r="M29" s="19"/>
      <c r="N29" s="19"/>
    </row>
    <row r="30" spans="1:16" ht="37.5" customHeight="1" x14ac:dyDescent="0.15">
      <c r="A30" s="6">
        <v>18</v>
      </c>
      <c r="B30" s="6"/>
      <c r="C30" s="6"/>
      <c r="D30" s="6" t="str">
        <f t="shared" si="0"/>
        <v/>
      </c>
      <c r="E30" s="14"/>
      <c r="F30" s="6"/>
      <c r="G30" s="59"/>
      <c r="H30" s="23"/>
      <c r="I30" s="43" t="str">
        <f>IFERROR(VLOOKUP(H30,$H$50:$I$74,2),"")</f>
        <v/>
      </c>
      <c r="J30" s="40"/>
      <c r="K30" s="19"/>
      <c r="L30" s="19"/>
      <c r="M30" s="19"/>
      <c r="N30" s="19"/>
    </row>
    <row r="31" spans="1:16" ht="37.5" customHeight="1" x14ac:dyDescent="0.15">
      <c r="A31" s="6">
        <v>19</v>
      </c>
      <c r="B31" s="6"/>
      <c r="C31" s="6"/>
      <c r="D31" s="6" t="str">
        <f t="shared" si="0"/>
        <v/>
      </c>
      <c r="E31" s="14"/>
      <c r="F31" s="6"/>
      <c r="G31" s="59"/>
      <c r="H31" s="23"/>
      <c r="I31" s="43" t="str">
        <f>IFERROR(VLOOKUP(H31,$H$50:$I$74,2),"")</f>
        <v/>
      </c>
      <c r="J31" s="40"/>
      <c r="K31" s="19"/>
      <c r="L31" s="19"/>
      <c r="M31" s="19"/>
      <c r="N31" s="19"/>
    </row>
    <row r="32" spans="1:16" ht="37.5" customHeight="1" x14ac:dyDescent="0.15">
      <c r="A32" s="6">
        <v>20</v>
      </c>
      <c r="B32" s="6"/>
      <c r="C32" s="6"/>
      <c r="D32" s="6" t="str">
        <f t="shared" si="0"/>
        <v/>
      </c>
      <c r="E32" s="14"/>
      <c r="F32" s="6"/>
      <c r="G32" s="59"/>
      <c r="H32" s="23"/>
      <c r="I32" s="43" t="str">
        <f>IFERROR(VLOOKUP(H32,$H$50:$I$74,2),"")</f>
        <v/>
      </c>
      <c r="J32" s="40"/>
      <c r="K32" s="19"/>
      <c r="L32" s="19"/>
      <c r="M32" s="19"/>
      <c r="N32" s="19"/>
    </row>
    <row r="33" spans="1:16" ht="37.5" customHeight="1" x14ac:dyDescent="0.15">
      <c r="A33" s="6">
        <v>21</v>
      </c>
      <c r="B33" s="6"/>
      <c r="C33" s="6"/>
      <c r="D33" s="6" t="str">
        <f t="shared" si="0"/>
        <v/>
      </c>
      <c r="E33" s="14"/>
      <c r="F33" s="6"/>
      <c r="G33" s="59"/>
      <c r="H33" s="23"/>
      <c r="I33" s="43" t="str">
        <f>IFERROR(VLOOKUP(H33,$H$50:$I$74,2),"")</f>
        <v/>
      </c>
      <c r="J33" s="41" t="str">
        <f>IFERROR(VLOOKUP(H33,$H$50:$J$74,3),"")</f>
        <v/>
      </c>
      <c r="K33" s="19"/>
      <c r="L33" s="19"/>
      <c r="M33" s="19"/>
      <c r="N33" s="19"/>
    </row>
    <row r="34" spans="1:16" ht="37.5" customHeight="1" x14ac:dyDescent="0.15">
      <c r="A34" s="6">
        <v>22</v>
      </c>
      <c r="B34" s="6"/>
      <c r="C34" s="6"/>
      <c r="D34" s="6" t="str">
        <f t="shared" si="0"/>
        <v/>
      </c>
      <c r="E34" s="14"/>
      <c r="F34" s="6"/>
      <c r="G34" s="59"/>
      <c r="H34" s="23"/>
      <c r="I34" s="43" t="str">
        <f>IFERROR(VLOOKUP(H34,$H$50:$I$74,2),"")</f>
        <v/>
      </c>
      <c r="J34" s="41" t="str">
        <f>IFERROR(VLOOKUP(H34,$H$50:$J$70,3),"")</f>
        <v/>
      </c>
      <c r="K34" s="19"/>
      <c r="L34" s="19"/>
      <c r="M34" s="19"/>
      <c r="N34" s="19"/>
    </row>
    <row r="35" spans="1:16" ht="37.5" customHeight="1" x14ac:dyDescent="0.15">
      <c r="A35" s="6">
        <v>23</v>
      </c>
      <c r="B35" s="6"/>
      <c r="C35" s="6"/>
      <c r="D35" s="6" t="str">
        <f t="shared" si="0"/>
        <v/>
      </c>
      <c r="E35" s="14"/>
      <c r="F35" s="6"/>
      <c r="G35" s="59"/>
      <c r="H35" s="23"/>
      <c r="I35" s="43" t="str">
        <f>IFERROR(VLOOKUP(H35,$H$50:$I$74,2),"")</f>
        <v/>
      </c>
      <c r="J35" s="41" t="str">
        <f>IFERROR(VLOOKUP(H35,$H$50:$J$70,3),"")</f>
        <v/>
      </c>
      <c r="K35" s="19"/>
      <c r="L35" s="19"/>
      <c r="M35" s="19"/>
      <c r="N35" s="19"/>
    </row>
    <row r="36" spans="1:16" ht="37.5" customHeight="1" x14ac:dyDescent="0.15">
      <c r="A36" s="6">
        <v>24</v>
      </c>
      <c r="B36" s="6"/>
      <c r="C36" s="6"/>
      <c r="D36" s="6" t="str">
        <f t="shared" si="0"/>
        <v/>
      </c>
      <c r="E36" s="14"/>
      <c r="F36" s="6"/>
      <c r="G36" s="59"/>
      <c r="H36" s="23"/>
      <c r="I36" s="43" t="str">
        <f>IFERROR(VLOOKUP(H36,$H$50:$I$74,2),"")</f>
        <v/>
      </c>
      <c r="J36" s="41" t="str">
        <f>IFERROR(VLOOKUP(H36,$H$50:$J$70,3),"")</f>
        <v/>
      </c>
      <c r="K36" s="19"/>
      <c r="L36" s="19"/>
      <c r="M36" s="19"/>
      <c r="N36" s="19"/>
    </row>
    <row r="37" spans="1:16" ht="37.5" customHeight="1" x14ac:dyDescent="0.15">
      <c r="A37" s="6">
        <v>25</v>
      </c>
      <c r="B37" s="6"/>
      <c r="C37" s="6"/>
      <c r="D37" s="6" t="str">
        <f t="shared" si="0"/>
        <v/>
      </c>
      <c r="E37" s="14"/>
      <c r="F37" s="6"/>
      <c r="G37" s="59"/>
      <c r="H37" s="23"/>
      <c r="I37" s="43" t="str">
        <f>IFERROR(VLOOKUP(H37,$H$50:$I$74,2),"")</f>
        <v/>
      </c>
      <c r="J37" s="41" t="str">
        <f>IFERROR(VLOOKUP(H37,$H$50:$J$70,3),"")</f>
        <v/>
      </c>
      <c r="K37" s="19"/>
      <c r="L37" s="19"/>
      <c r="M37" s="19"/>
      <c r="N37" s="19"/>
    </row>
    <row r="38" spans="1:16" ht="37.5" customHeight="1" x14ac:dyDescent="0.15">
      <c r="A38" s="6">
        <v>26</v>
      </c>
      <c r="B38" s="6"/>
      <c r="C38" s="6"/>
      <c r="D38" s="6" t="str">
        <f t="shared" si="0"/>
        <v/>
      </c>
      <c r="E38" s="14"/>
      <c r="F38" s="6"/>
      <c r="G38" s="59"/>
      <c r="H38" s="23"/>
      <c r="I38" s="43" t="str">
        <f>IFERROR(VLOOKUP(H38,$H$50:$I$74,2),"")</f>
        <v/>
      </c>
      <c r="J38" s="41" t="str">
        <f>IFERROR(VLOOKUP(H38,$H$50:$J$70,3),"")</f>
        <v/>
      </c>
      <c r="K38" s="19"/>
      <c r="L38" s="19"/>
      <c r="M38" s="19"/>
      <c r="N38" s="19"/>
    </row>
    <row r="39" spans="1:16" ht="37.5" customHeight="1" x14ac:dyDescent="0.15">
      <c r="A39" s="6">
        <v>27</v>
      </c>
      <c r="B39" s="6"/>
      <c r="C39" s="6"/>
      <c r="D39" s="6" t="str">
        <f t="shared" si="0"/>
        <v/>
      </c>
      <c r="E39" s="14"/>
      <c r="F39" s="6"/>
      <c r="G39" s="59"/>
      <c r="H39" s="23"/>
      <c r="I39" s="43" t="str">
        <f>IFERROR(VLOOKUP(H39,$H$50:$I$74,2),"")</f>
        <v/>
      </c>
      <c r="J39" s="41" t="str">
        <f>IFERROR(VLOOKUP(H39,$H$50:$J$70,3),"")</f>
        <v/>
      </c>
      <c r="K39" s="19"/>
      <c r="L39" s="19"/>
      <c r="M39" s="19"/>
      <c r="N39" s="19"/>
    </row>
    <row r="40" spans="1:16" ht="37.5" customHeight="1" x14ac:dyDescent="0.15">
      <c r="A40" s="6">
        <v>28</v>
      </c>
      <c r="B40" s="6"/>
      <c r="C40" s="6"/>
      <c r="D40" s="6" t="str">
        <f t="shared" si="0"/>
        <v/>
      </c>
      <c r="E40" s="14"/>
      <c r="F40" s="6"/>
      <c r="G40" s="59"/>
      <c r="H40" s="23"/>
      <c r="I40" s="43" t="str">
        <f>IFERROR(VLOOKUP(H40,$H$50:$I$74,2),"")</f>
        <v/>
      </c>
      <c r="J40" s="41" t="str">
        <f>IFERROR(VLOOKUP(H40,$H$50:$J$70,3),"")</f>
        <v/>
      </c>
      <c r="K40" s="19"/>
      <c r="L40" s="19"/>
      <c r="M40" s="19"/>
      <c r="N40" s="19"/>
    </row>
    <row r="41" spans="1:16" ht="37.5" customHeight="1" x14ac:dyDescent="0.15">
      <c r="A41" s="6">
        <v>29</v>
      </c>
      <c r="B41" s="6"/>
      <c r="C41" s="6"/>
      <c r="D41" s="6" t="str">
        <f t="shared" si="0"/>
        <v/>
      </c>
      <c r="E41" s="14"/>
      <c r="F41" s="6"/>
      <c r="G41" s="59"/>
      <c r="H41" s="23"/>
      <c r="I41" s="43" t="str">
        <f>IFERROR(VLOOKUP(H41,$H$50:$I$74,2),"")</f>
        <v/>
      </c>
      <c r="J41" s="41" t="str">
        <f>IFERROR(VLOOKUP(H41,$H$50:$J$70,3),"")</f>
        <v/>
      </c>
      <c r="K41" s="19"/>
      <c r="L41" s="19"/>
      <c r="M41" s="19"/>
      <c r="N41" s="19"/>
    </row>
    <row r="42" spans="1:16" ht="37.5" customHeight="1" x14ac:dyDescent="0.15">
      <c r="A42" s="6">
        <v>30</v>
      </c>
      <c r="B42" s="6"/>
      <c r="C42" s="6"/>
      <c r="D42" s="6" t="str">
        <f t="shared" si="0"/>
        <v/>
      </c>
      <c r="E42" s="14"/>
      <c r="F42" s="6"/>
      <c r="G42" s="59"/>
      <c r="H42" s="23"/>
      <c r="I42" s="43" t="str">
        <f>IFERROR(VLOOKUP(H42,$H$50:$I$74,2),"")</f>
        <v/>
      </c>
      <c r="J42" s="41" t="str">
        <f>IFERROR(VLOOKUP(H42,$H$50:$J$70,3),"")</f>
        <v/>
      </c>
      <c r="K42" s="19"/>
      <c r="L42" s="19"/>
      <c r="M42" s="19"/>
      <c r="N42" s="19"/>
    </row>
    <row r="43" spans="1:16" ht="37.5" customHeight="1" x14ac:dyDescent="0.15">
      <c r="A43" s="6">
        <v>31</v>
      </c>
      <c r="B43" s="6"/>
      <c r="C43" s="6"/>
      <c r="D43" s="6" t="str">
        <f t="shared" si="0"/>
        <v/>
      </c>
      <c r="E43" s="14"/>
      <c r="F43" s="6"/>
      <c r="G43" s="59"/>
      <c r="H43" s="23"/>
      <c r="I43" s="43" t="str">
        <f>IFERROR(VLOOKUP(H43,$H$50:$I$74,2),"")</f>
        <v/>
      </c>
      <c r="J43" s="41" t="str">
        <f>IFERROR(VLOOKUP(H43,$H$50:$J$70,3),"")</f>
        <v/>
      </c>
      <c r="K43" s="19"/>
      <c r="L43" s="19"/>
      <c r="M43" s="19"/>
      <c r="N43" s="19"/>
    </row>
    <row r="44" spans="1:16" ht="37.5" customHeight="1" x14ac:dyDescent="0.15">
      <c r="A44" s="6">
        <v>32</v>
      </c>
      <c r="B44" s="6"/>
      <c r="C44" s="6"/>
      <c r="D44" s="6" t="str">
        <f t="shared" si="0"/>
        <v/>
      </c>
      <c r="E44" s="14"/>
      <c r="F44" s="6"/>
      <c r="G44" s="59"/>
      <c r="H44" s="23"/>
      <c r="I44" s="43" t="str">
        <f>IFERROR(VLOOKUP(H44,$H$50:$I$74,2),"")</f>
        <v/>
      </c>
      <c r="J44" s="41" t="str">
        <f>IFERROR(VLOOKUP(H44,$H$50:$J$70,3),"")</f>
        <v/>
      </c>
      <c r="K44" s="19"/>
      <c r="L44" s="19"/>
      <c r="M44" s="19"/>
      <c r="N44" s="19"/>
    </row>
    <row r="45" spans="1:16" ht="37.5" customHeight="1" x14ac:dyDescent="0.15">
      <c r="A45" s="6">
        <v>33</v>
      </c>
      <c r="B45" s="6"/>
      <c r="C45" s="6"/>
      <c r="D45" s="6" t="str">
        <f t="shared" si="0"/>
        <v/>
      </c>
      <c r="E45" s="14"/>
      <c r="F45" s="6"/>
      <c r="G45" s="59"/>
      <c r="H45" s="23"/>
      <c r="I45" s="43" t="str">
        <f>IFERROR(VLOOKUP(H45,$H$50:$I$74,2),"")</f>
        <v/>
      </c>
      <c r="J45" s="41" t="str">
        <f>IFERROR(VLOOKUP(H45,$H$50:$J$70,3),"")</f>
        <v/>
      </c>
      <c r="K45" s="19"/>
      <c r="L45" s="19"/>
      <c r="M45" s="19"/>
      <c r="N45" s="19"/>
    </row>
    <row r="46" spans="1:16" s="72" customFormat="1" ht="15.75" customHeight="1" x14ac:dyDescent="0.15">
      <c r="A46" s="66"/>
      <c r="B46" s="66"/>
      <c r="C46" s="66"/>
      <c r="D46" s="67"/>
      <c r="E46" s="66" t="s">
        <v>66</v>
      </c>
      <c r="F46" s="66"/>
      <c r="G46" s="68">
        <v>45970</v>
      </c>
      <c r="H46" s="69"/>
      <c r="I46" s="70"/>
      <c r="J46" s="71"/>
      <c r="K46" s="66"/>
      <c r="L46" s="66"/>
      <c r="M46" s="66"/>
      <c r="N46" s="66"/>
      <c r="P46" s="73"/>
    </row>
    <row r="47" spans="1:16" s="72" customFormat="1" ht="17.25" customHeight="1" x14ac:dyDescent="0.15">
      <c r="E47" s="72" t="s">
        <v>67</v>
      </c>
      <c r="J47" s="74"/>
      <c r="P47" s="73"/>
    </row>
    <row r="48" spans="1:16" ht="13.5" customHeight="1" x14ac:dyDescent="0.15">
      <c r="A48" s="11"/>
      <c r="C48" s="11"/>
      <c r="D48" s="11"/>
      <c r="E48" s="11"/>
      <c r="F48" s="11"/>
    </row>
    <row r="49" spans="1:16" ht="20.25" customHeight="1" x14ac:dyDescent="0.15">
      <c r="A49" s="8"/>
      <c r="B49" s="8"/>
      <c r="C49" s="8"/>
      <c r="D49" s="8"/>
      <c r="E49" s="15"/>
    </row>
    <row r="50" spans="1:16" s="32" customFormat="1" ht="12" customHeight="1" x14ac:dyDescent="0.15">
      <c r="A50" s="30"/>
      <c r="B50" s="31"/>
      <c r="C50" s="31"/>
      <c r="D50" s="31"/>
      <c r="E50" s="31"/>
      <c r="H50" s="32">
        <v>1</v>
      </c>
      <c r="I50" s="32" t="s">
        <v>38</v>
      </c>
      <c r="J50" s="42">
        <v>1000</v>
      </c>
      <c r="P50" s="33"/>
    </row>
    <row r="51" spans="1:16" s="32" customFormat="1" ht="12" customHeight="1" x14ac:dyDescent="0.15">
      <c r="A51" s="30"/>
      <c r="B51" s="31"/>
      <c r="C51" s="31"/>
      <c r="D51" s="31"/>
      <c r="E51" s="31"/>
      <c r="H51" s="32">
        <v>2</v>
      </c>
      <c r="I51" s="32" t="s">
        <v>39</v>
      </c>
      <c r="J51" s="42">
        <v>1000</v>
      </c>
      <c r="P51" s="33"/>
    </row>
    <row r="52" spans="1:16" s="32" customFormat="1" ht="12" customHeight="1" x14ac:dyDescent="0.15">
      <c r="H52" s="32">
        <v>3</v>
      </c>
      <c r="I52" s="32" t="s">
        <v>40</v>
      </c>
      <c r="J52" s="42">
        <v>1000</v>
      </c>
      <c r="P52" s="33"/>
    </row>
    <row r="53" spans="1:16" s="32" customFormat="1" ht="12" customHeight="1" x14ac:dyDescent="0.15">
      <c r="H53" s="32">
        <v>4</v>
      </c>
      <c r="I53" s="32" t="s">
        <v>70</v>
      </c>
      <c r="J53" s="42">
        <v>1000</v>
      </c>
      <c r="P53" s="33"/>
    </row>
    <row r="54" spans="1:16" s="32" customFormat="1" ht="12" customHeight="1" x14ac:dyDescent="0.15">
      <c r="H54" s="32">
        <v>5</v>
      </c>
      <c r="I54" s="32" t="s">
        <v>71</v>
      </c>
      <c r="J54" s="42">
        <v>1000</v>
      </c>
      <c r="P54" s="33"/>
    </row>
    <row r="55" spans="1:16" s="32" customFormat="1" ht="12" customHeight="1" x14ac:dyDescent="0.15">
      <c r="H55" s="32">
        <v>6</v>
      </c>
      <c r="I55" s="32" t="s">
        <v>41</v>
      </c>
      <c r="J55" s="42">
        <v>1000</v>
      </c>
      <c r="P55" s="33"/>
    </row>
    <row r="56" spans="1:16" s="32" customFormat="1" ht="12" customHeight="1" x14ac:dyDescent="0.15">
      <c r="H56" s="32">
        <v>7</v>
      </c>
      <c r="I56" s="32" t="s">
        <v>46</v>
      </c>
      <c r="J56" s="42">
        <v>1000</v>
      </c>
      <c r="P56" s="33"/>
    </row>
    <row r="57" spans="1:16" s="32" customFormat="1" ht="12" customHeight="1" x14ac:dyDescent="0.15">
      <c r="H57" s="32">
        <v>8</v>
      </c>
      <c r="I57" s="32" t="s">
        <v>47</v>
      </c>
      <c r="J57" s="42">
        <v>1000</v>
      </c>
      <c r="P57" s="33"/>
    </row>
    <row r="58" spans="1:16" s="32" customFormat="1" ht="12" customHeight="1" x14ac:dyDescent="0.15">
      <c r="H58" s="32">
        <v>9</v>
      </c>
      <c r="I58" s="32" t="s">
        <v>72</v>
      </c>
      <c r="J58" s="42">
        <v>1000</v>
      </c>
      <c r="P58" s="33"/>
    </row>
    <row r="59" spans="1:16" s="32" customFormat="1" ht="12" customHeight="1" x14ac:dyDescent="0.15">
      <c r="H59" s="32">
        <v>10</v>
      </c>
      <c r="I59" s="32" t="s">
        <v>73</v>
      </c>
      <c r="J59" s="42">
        <v>1000</v>
      </c>
      <c r="P59" s="33"/>
    </row>
    <row r="60" spans="1:16" s="32" customFormat="1" ht="12" customHeight="1" x14ac:dyDescent="0.15">
      <c r="H60" s="32">
        <v>11</v>
      </c>
      <c r="I60" s="32" t="s">
        <v>42</v>
      </c>
      <c r="J60" s="42">
        <v>500</v>
      </c>
      <c r="P60" s="33"/>
    </row>
    <row r="61" spans="1:16" s="32" customFormat="1" ht="12" customHeight="1" x14ac:dyDescent="0.15">
      <c r="H61" s="32">
        <v>12</v>
      </c>
      <c r="I61" s="32" t="s">
        <v>43</v>
      </c>
      <c r="J61" s="42">
        <v>500</v>
      </c>
      <c r="P61" s="33"/>
    </row>
    <row r="62" spans="1:16" s="32" customFormat="1" ht="12" customHeight="1" x14ac:dyDescent="0.15">
      <c r="H62" s="32">
        <v>13</v>
      </c>
      <c r="I62" s="32" t="s">
        <v>44</v>
      </c>
      <c r="J62" s="42">
        <v>500</v>
      </c>
      <c r="P62" s="33"/>
    </row>
    <row r="63" spans="1:16" s="32" customFormat="1" ht="12" customHeight="1" x14ac:dyDescent="0.15">
      <c r="H63" s="32">
        <v>14</v>
      </c>
      <c r="I63" s="32" t="s">
        <v>45</v>
      </c>
      <c r="J63" s="42">
        <v>500</v>
      </c>
      <c r="P63" s="33"/>
    </row>
    <row r="64" spans="1:16" s="32" customFormat="1" ht="12" customHeight="1" x14ac:dyDescent="0.15">
      <c r="H64" s="32">
        <v>15</v>
      </c>
      <c r="I64" s="32" t="s">
        <v>53</v>
      </c>
      <c r="J64" s="42">
        <v>500</v>
      </c>
      <c r="P64" s="33"/>
    </row>
    <row r="65" spans="8:16" s="32" customFormat="1" ht="12" customHeight="1" x14ac:dyDescent="0.15">
      <c r="H65" s="32">
        <v>16</v>
      </c>
      <c r="I65" s="32" t="s">
        <v>54</v>
      </c>
      <c r="J65" s="42">
        <v>500</v>
      </c>
      <c r="P65" s="33"/>
    </row>
    <row r="66" spans="8:16" s="32" customFormat="1" ht="12" customHeight="1" x14ac:dyDescent="0.15">
      <c r="H66" s="32">
        <v>17</v>
      </c>
      <c r="I66" s="32" t="s">
        <v>55</v>
      </c>
      <c r="J66" s="42">
        <v>500</v>
      </c>
      <c r="P66" s="33"/>
    </row>
    <row r="67" spans="8:16" s="32" customFormat="1" ht="12" customHeight="1" x14ac:dyDescent="0.15">
      <c r="H67" s="32">
        <v>18</v>
      </c>
      <c r="I67" s="32" t="s">
        <v>56</v>
      </c>
      <c r="J67" s="42">
        <v>500</v>
      </c>
      <c r="P67" s="33"/>
    </row>
    <row r="68" spans="8:16" s="32" customFormat="1" ht="12" customHeight="1" x14ac:dyDescent="0.15">
      <c r="H68" s="32">
        <v>19</v>
      </c>
      <c r="I68" s="32" t="s">
        <v>57</v>
      </c>
      <c r="J68" s="42">
        <v>500</v>
      </c>
      <c r="P68" s="33"/>
    </row>
    <row r="69" spans="8:16" s="32" customFormat="1" ht="12" customHeight="1" x14ac:dyDescent="0.15">
      <c r="H69" s="32">
        <v>20</v>
      </c>
      <c r="I69" s="32" t="s">
        <v>58</v>
      </c>
      <c r="J69" s="42">
        <v>500</v>
      </c>
      <c r="P69" s="33"/>
    </row>
    <row r="70" spans="8:16" s="32" customFormat="1" ht="12" customHeight="1" x14ac:dyDescent="0.15">
      <c r="H70" s="32">
        <v>21</v>
      </c>
      <c r="I70" s="32" t="s">
        <v>59</v>
      </c>
      <c r="J70" s="42">
        <v>500</v>
      </c>
      <c r="P70" s="33"/>
    </row>
    <row r="71" spans="8:16" s="32" customFormat="1" ht="12" customHeight="1" x14ac:dyDescent="0.15">
      <c r="H71" s="32">
        <v>22</v>
      </c>
      <c r="I71" s="32" t="s">
        <v>60</v>
      </c>
      <c r="J71" s="42">
        <v>500</v>
      </c>
      <c r="P71" s="33"/>
    </row>
    <row r="72" spans="8:16" s="32" customFormat="1" ht="12" customHeight="1" x14ac:dyDescent="0.15">
      <c r="H72" s="32">
        <v>24</v>
      </c>
      <c r="I72" s="32" t="s">
        <v>61</v>
      </c>
      <c r="J72" s="42">
        <v>1000</v>
      </c>
      <c r="P72" s="33"/>
    </row>
    <row r="73" spans="8:16" ht="12" customHeight="1" x14ac:dyDescent="0.15">
      <c r="H73" s="32">
        <v>25</v>
      </c>
      <c r="I73" s="32" t="s">
        <v>62</v>
      </c>
      <c r="J73" s="42">
        <v>1000</v>
      </c>
    </row>
    <row r="74" spans="8:16" ht="12" customHeight="1" x14ac:dyDescent="0.15">
      <c r="H74" s="32">
        <v>26</v>
      </c>
      <c r="I74" s="32" t="s">
        <v>63</v>
      </c>
      <c r="J74" s="42">
        <v>1000</v>
      </c>
    </row>
    <row r="75" spans="8:16" ht="12" customHeight="1" x14ac:dyDescent="0.15">
      <c r="H75" s="32"/>
    </row>
    <row r="76" spans="8:16" ht="12" customHeight="1" x14ac:dyDescent="0.15"/>
    <row r="77" spans="8:16" ht="12" customHeight="1" x14ac:dyDescent="0.15"/>
    <row r="78" spans="8:16" ht="12" customHeight="1" x14ac:dyDescent="0.15"/>
    <row r="79" spans="8:16" ht="12" customHeight="1" x14ac:dyDescent="0.15"/>
    <row r="80" spans="8:16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</sheetData>
  <mergeCells count="22">
    <mergeCell ref="B10:B11"/>
    <mergeCell ref="C10:C11"/>
    <mergeCell ref="D10:D11"/>
    <mergeCell ref="E10:E11"/>
    <mergeCell ref="B2:C2"/>
    <mergeCell ref="D7:F7"/>
    <mergeCell ref="G6:I6"/>
    <mergeCell ref="G7:I7"/>
    <mergeCell ref="K10:N10"/>
    <mergeCell ref="J10:J11"/>
    <mergeCell ref="D2:I2"/>
    <mergeCell ref="F10:F11"/>
    <mergeCell ref="G10:G11"/>
    <mergeCell ref="I10:I11"/>
    <mergeCell ref="D6:F6"/>
    <mergeCell ref="A4:I4"/>
    <mergeCell ref="H10:H11"/>
    <mergeCell ref="D5:F5"/>
    <mergeCell ref="G5:I5"/>
    <mergeCell ref="A10:A11"/>
    <mergeCell ref="B6:C6"/>
    <mergeCell ref="B7:C7"/>
  </mergeCells>
  <phoneticPr fontId="2"/>
  <dataValidations count="1">
    <dataValidation type="list" allowBlank="1" showInputMessage="1" showErrorMessage="1" sqref="E13:E45">
      <formula1>$E$46:$E$47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3" orientation="landscape" r:id="rId1"/>
  <headerFooter alignWithMargins="0"/>
  <rowBreaks count="1" manualBreakCount="1">
    <brk id="25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32"/>
  <sheetViews>
    <sheetView view="pageBreakPreview" zoomScaleNormal="100" zoomScaleSheetLayoutView="100" workbookViewId="0">
      <selection activeCell="I11" sqref="I11"/>
    </sheetView>
  </sheetViews>
  <sheetFormatPr defaultRowHeight="13.5" x14ac:dyDescent="0.15"/>
  <cols>
    <col min="1" max="1" width="4.25" customWidth="1"/>
    <col min="2" max="2" width="7.875" customWidth="1"/>
    <col min="3" max="3" width="24.75" customWidth="1"/>
    <col min="4" max="4" width="19.25" customWidth="1"/>
    <col min="5" max="5" width="5.375" customWidth="1"/>
    <col min="6" max="6" width="5.125" customWidth="1"/>
    <col min="7" max="7" width="13.25" customWidth="1"/>
    <col min="10" max="10" width="14" customWidth="1"/>
    <col min="12" max="12" width="9" style="28"/>
  </cols>
  <sheetData>
    <row r="1" spans="1:12" ht="31.5" customHeight="1" x14ac:dyDescent="0.15">
      <c r="A1" s="1" t="s">
        <v>64</v>
      </c>
      <c r="B1" s="1"/>
    </row>
    <row r="2" spans="1:12" ht="38.25" customHeight="1" x14ac:dyDescent="0.15">
      <c r="A2" s="102" t="s">
        <v>49</v>
      </c>
      <c r="B2" s="103"/>
      <c r="C2" s="103"/>
      <c r="D2" s="104"/>
      <c r="E2" s="83"/>
      <c r="F2" s="84"/>
      <c r="G2" s="84"/>
    </row>
    <row r="3" spans="1:12" ht="7.5" customHeight="1" x14ac:dyDescent="0.15">
      <c r="A3" s="4"/>
      <c r="B3" s="4"/>
      <c r="C3" s="4"/>
      <c r="D3" s="4"/>
      <c r="E3" s="5"/>
      <c r="F3" s="3"/>
    </row>
    <row r="4" spans="1:12" ht="72" customHeight="1" x14ac:dyDescent="0.15">
      <c r="A4" s="4"/>
      <c r="B4" s="4"/>
      <c r="C4" s="4"/>
      <c r="D4" s="4"/>
      <c r="E4" s="5"/>
      <c r="F4" s="3"/>
    </row>
    <row r="5" spans="1:12" ht="24" customHeight="1" x14ac:dyDescent="0.15">
      <c r="A5" s="85" t="s">
        <v>0</v>
      </c>
      <c r="B5" s="108" t="s">
        <v>1</v>
      </c>
      <c r="C5" s="109"/>
      <c r="D5" s="85" t="s">
        <v>17</v>
      </c>
      <c r="E5" s="85" t="s">
        <v>2</v>
      </c>
      <c r="F5" s="98" t="s">
        <v>3</v>
      </c>
      <c r="G5" s="85" t="s">
        <v>5</v>
      </c>
    </row>
    <row r="6" spans="1:12" ht="24" customHeight="1" x14ac:dyDescent="0.15">
      <c r="A6" s="86"/>
      <c r="B6" s="110"/>
      <c r="C6" s="111"/>
      <c r="D6" s="86"/>
      <c r="E6" s="86"/>
      <c r="F6" s="99"/>
      <c r="G6" s="86"/>
    </row>
    <row r="7" spans="1:12" ht="30" customHeight="1" x14ac:dyDescent="0.15">
      <c r="A7" s="105" t="s">
        <v>7</v>
      </c>
      <c r="B7" s="44" t="s">
        <v>50</v>
      </c>
      <c r="C7" s="44" t="s">
        <v>8</v>
      </c>
      <c r="D7" s="44" t="s">
        <v>31</v>
      </c>
      <c r="E7" s="44">
        <v>37</v>
      </c>
      <c r="F7" s="44" t="s">
        <v>9</v>
      </c>
      <c r="G7" s="60">
        <v>31943</v>
      </c>
    </row>
    <row r="8" spans="1:12" ht="30" customHeight="1" x14ac:dyDescent="0.15">
      <c r="A8" s="106"/>
      <c r="B8" s="45"/>
      <c r="C8" s="46" t="s">
        <v>12</v>
      </c>
      <c r="D8" s="46" t="s">
        <v>32</v>
      </c>
      <c r="E8" s="46">
        <v>5</v>
      </c>
      <c r="F8" s="46" t="s">
        <v>14</v>
      </c>
      <c r="G8" s="61">
        <v>43448</v>
      </c>
      <c r="H8" s="7"/>
      <c r="I8" s="7"/>
      <c r="J8" s="7"/>
    </row>
    <row r="9" spans="1:12" ht="30" customHeight="1" x14ac:dyDescent="0.15">
      <c r="A9" s="107"/>
      <c r="B9" s="47"/>
      <c r="C9" s="48" t="s">
        <v>13</v>
      </c>
      <c r="D9" s="48" t="s">
        <v>33</v>
      </c>
      <c r="E9" s="48">
        <v>3</v>
      </c>
      <c r="F9" s="48" t="s">
        <v>15</v>
      </c>
      <c r="G9" s="62">
        <v>44419</v>
      </c>
    </row>
    <row r="10" spans="1:12" ht="30" customHeight="1" x14ac:dyDescent="0.15">
      <c r="A10" s="85"/>
      <c r="B10" s="49" t="s">
        <v>50</v>
      </c>
      <c r="C10" s="50"/>
      <c r="D10" s="50"/>
      <c r="E10" s="50"/>
      <c r="F10" s="50"/>
      <c r="G10" s="63"/>
    </row>
    <row r="11" spans="1:12" ht="30" customHeight="1" x14ac:dyDescent="0.15">
      <c r="A11" s="112"/>
      <c r="B11" s="51"/>
      <c r="C11" s="52"/>
      <c r="D11" s="52"/>
      <c r="E11" s="52"/>
      <c r="F11" s="52"/>
      <c r="G11" s="64"/>
      <c r="H11" s="7"/>
      <c r="I11" s="7"/>
      <c r="J11" s="7"/>
    </row>
    <row r="12" spans="1:12" ht="30" customHeight="1" x14ac:dyDescent="0.15">
      <c r="A12" s="86"/>
      <c r="B12" s="53"/>
      <c r="C12" s="54"/>
      <c r="D12" s="54"/>
      <c r="E12" s="54"/>
      <c r="F12" s="54"/>
      <c r="G12" s="65"/>
    </row>
    <row r="13" spans="1:12" ht="30" customHeight="1" x14ac:dyDescent="0.15">
      <c r="A13" s="85"/>
      <c r="B13" s="49" t="s">
        <v>50</v>
      </c>
      <c r="C13" s="50"/>
      <c r="D13" s="50"/>
      <c r="E13" s="50"/>
      <c r="F13" s="50"/>
      <c r="G13" s="63"/>
      <c r="L13" s="28">
        <v>1500</v>
      </c>
    </row>
    <row r="14" spans="1:12" ht="30" customHeight="1" x14ac:dyDescent="0.15">
      <c r="A14" s="112"/>
      <c r="B14" s="51"/>
      <c r="C14" s="52"/>
      <c r="D14" s="52"/>
      <c r="E14" s="52"/>
      <c r="F14" s="52"/>
      <c r="G14" s="64"/>
      <c r="H14" s="7"/>
      <c r="I14" s="7"/>
      <c r="J14" s="7"/>
    </row>
    <row r="15" spans="1:12" ht="30" customHeight="1" x14ac:dyDescent="0.15">
      <c r="A15" s="86"/>
      <c r="B15" s="53"/>
      <c r="C15" s="54"/>
      <c r="D15" s="54"/>
      <c r="E15" s="54"/>
      <c r="F15" s="54"/>
      <c r="G15" s="65"/>
    </row>
    <row r="16" spans="1:12" ht="30" customHeight="1" x14ac:dyDescent="0.15">
      <c r="A16" s="85"/>
      <c r="B16" s="49" t="s">
        <v>50</v>
      </c>
      <c r="C16" s="50"/>
      <c r="D16" s="50"/>
      <c r="E16" s="50"/>
      <c r="F16" s="50"/>
      <c r="G16" s="63"/>
    </row>
    <row r="17" spans="1:10" ht="30" customHeight="1" x14ac:dyDescent="0.15">
      <c r="A17" s="112"/>
      <c r="B17" s="51"/>
      <c r="C17" s="52"/>
      <c r="D17" s="52"/>
      <c r="E17" s="52"/>
      <c r="F17" s="52"/>
      <c r="G17" s="64"/>
      <c r="H17" s="7"/>
      <c r="I17" s="7"/>
      <c r="J17" s="7"/>
    </row>
    <row r="18" spans="1:10" ht="30" customHeight="1" x14ac:dyDescent="0.15">
      <c r="A18" s="86"/>
      <c r="B18" s="53"/>
      <c r="C18" s="54"/>
      <c r="D18" s="54"/>
      <c r="E18" s="54"/>
      <c r="F18" s="54"/>
      <c r="G18" s="65"/>
    </row>
    <row r="19" spans="1:10" ht="30" customHeight="1" x14ac:dyDescent="0.15">
      <c r="A19" s="85"/>
      <c r="B19" s="49" t="s">
        <v>50</v>
      </c>
      <c r="C19" s="50"/>
      <c r="D19" s="50"/>
      <c r="E19" s="50"/>
      <c r="F19" s="50"/>
      <c r="G19" s="63"/>
    </row>
    <row r="20" spans="1:10" ht="30" customHeight="1" x14ac:dyDescent="0.15">
      <c r="A20" s="112"/>
      <c r="B20" s="51"/>
      <c r="C20" s="52"/>
      <c r="D20" s="52"/>
      <c r="E20" s="52"/>
      <c r="F20" s="52"/>
      <c r="G20" s="64"/>
      <c r="H20" s="7"/>
      <c r="I20" s="7"/>
      <c r="J20" s="7"/>
    </row>
    <row r="21" spans="1:10" ht="30" customHeight="1" x14ac:dyDescent="0.15">
      <c r="A21" s="86"/>
      <c r="B21" s="53"/>
      <c r="C21" s="54"/>
      <c r="D21" s="54"/>
      <c r="E21" s="54"/>
      <c r="F21" s="54"/>
      <c r="G21" s="65"/>
    </row>
    <row r="22" spans="1:10" ht="30" customHeight="1" x14ac:dyDescent="0.15">
      <c r="A22" s="85"/>
      <c r="B22" s="49" t="s">
        <v>50</v>
      </c>
      <c r="C22" s="50"/>
      <c r="D22" s="50"/>
      <c r="E22" s="50"/>
      <c r="F22" s="50"/>
      <c r="G22" s="63"/>
    </row>
    <row r="23" spans="1:10" ht="30" customHeight="1" x14ac:dyDescent="0.15">
      <c r="A23" s="112"/>
      <c r="B23" s="51"/>
      <c r="C23" s="52"/>
      <c r="D23" s="52"/>
      <c r="E23" s="52"/>
      <c r="F23" s="52"/>
      <c r="G23" s="64"/>
      <c r="H23" s="7"/>
      <c r="I23" s="7"/>
      <c r="J23" s="7"/>
    </row>
    <row r="24" spans="1:10" ht="30" customHeight="1" x14ac:dyDescent="0.15">
      <c r="A24" s="86"/>
      <c r="B24" s="53"/>
      <c r="C24" s="54"/>
      <c r="D24" s="54"/>
      <c r="E24" s="54"/>
      <c r="F24" s="54"/>
      <c r="G24" s="65"/>
    </row>
    <row r="25" spans="1:10" ht="21.95" customHeight="1" x14ac:dyDescent="0.15">
      <c r="A25" s="18" t="s">
        <v>25</v>
      </c>
      <c r="B25" s="18"/>
      <c r="D25" s="8"/>
      <c r="E25" s="9"/>
      <c r="F25" s="8"/>
      <c r="G25" s="8"/>
    </row>
    <row r="26" spans="1:10" ht="21.95" customHeight="1" x14ac:dyDescent="0.15">
      <c r="A26" s="8" t="s">
        <v>10</v>
      </c>
      <c r="B26" s="8"/>
      <c r="D26" s="8"/>
      <c r="E26" s="10"/>
      <c r="F26" s="8"/>
      <c r="G26" s="8"/>
    </row>
    <row r="27" spans="1:10" ht="17.25" customHeight="1" x14ac:dyDescent="0.15">
      <c r="A27" s="4" t="s">
        <v>11</v>
      </c>
      <c r="B27" s="4"/>
      <c r="C27" s="8"/>
      <c r="D27" s="8"/>
      <c r="E27" s="10"/>
      <c r="F27" s="8"/>
      <c r="G27" s="8"/>
    </row>
    <row r="28" spans="1:10" ht="13.5" customHeight="1" x14ac:dyDescent="0.15"/>
    <row r="29" spans="1:10" ht="24.95" customHeight="1" x14ac:dyDescent="0.15">
      <c r="A29" s="11"/>
      <c r="B29" s="11"/>
      <c r="D29" s="11"/>
      <c r="E29" s="11"/>
      <c r="F29" s="11"/>
    </row>
    <row r="30" spans="1:10" ht="24.95" customHeight="1" x14ac:dyDescent="0.15">
      <c r="A30" s="8"/>
      <c r="B30" s="8"/>
      <c r="C30" s="8"/>
      <c r="D30" s="8"/>
      <c r="E30" s="8"/>
      <c r="F30" s="8"/>
    </row>
    <row r="31" spans="1:10" ht="24.95" customHeight="1" x14ac:dyDescent="0.15">
      <c r="A31" s="12"/>
      <c r="B31" s="12"/>
      <c r="C31" s="8"/>
      <c r="D31" s="8"/>
      <c r="E31" s="8"/>
      <c r="F31" s="8"/>
    </row>
    <row r="32" spans="1:10" x14ac:dyDescent="0.15">
      <c r="A32" s="12"/>
      <c r="B32" s="12"/>
      <c r="C32" s="8"/>
      <c r="D32" s="8"/>
      <c r="E32" s="8"/>
      <c r="F32" s="8"/>
    </row>
  </sheetData>
  <mergeCells count="14">
    <mergeCell ref="A7:A9"/>
    <mergeCell ref="B5:C6"/>
    <mergeCell ref="A16:A18"/>
    <mergeCell ref="A19:A21"/>
    <mergeCell ref="A22:A24"/>
    <mergeCell ref="A10:A12"/>
    <mergeCell ref="A13:A15"/>
    <mergeCell ref="E2:G2"/>
    <mergeCell ref="A5:A6"/>
    <mergeCell ref="D5:D6"/>
    <mergeCell ref="E5:E6"/>
    <mergeCell ref="F5:F6"/>
    <mergeCell ref="G5:G6"/>
    <mergeCell ref="A2:D2"/>
  </mergeCells>
  <phoneticPr fontId="2"/>
  <printOptions horizontalCentered="1"/>
  <pageMargins left="0.47244094488188981" right="0.51181102362204722" top="0.74803149606299213" bottom="0.51181102362204722" header="0.51181102362204722" footer="0.35433070866141736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申込用紙</vt:lpstr>
      <vt:lpstr>ファミリー登録用紙</vt:lpstr>
      <vt:lpstr>ファミリー登録用紙!Print_Area</vt:lpstr>
      <vt:lpstr>申込用紙!Print_Area</vt:lpstr>
      <vt:lpstr>申込用紙!Print_Titles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Administrator</cp:lastModifiedBy>
  <cp:lastPrinted>2024-07-02T05:46:46Z</cp:lastPrinted>
  <dcterms:created xsi:type="dcterms:W3CDTF">2016-07-04T05:02:57Z</dcterms:created>
  <dcterms:modified xsi:type="dcterms:W3CDTF">2025-07-15T08:28:00Z</dcterms:modified>
</cp:coreProperties>
</file>