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81\Desktop\メール一括ダウンロード\20170328_〔全団体対象〕平成27年度財政状況資料集の追加分ダウンロード開始について\"/>
    </mc:Choice>
  </mc:AlternateContent>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CO34" i="9"/>
  <c r="CO35" i="9" s="1"/>
  <c r="BW34" i="9"/>
  <c r="BW35" i="9" s="1"/>
  <c r="BW36" i="9" s="1"/>
  <c r="BW37"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AM35" i="9" s="1"/>
  <c r="AM36" i="9" s="1"/>
</calcChain>
</file>

<file path=xl/sharedStrings.xml><?xml version="1.0" encoding="utf-8"?>
<sst xmlns="http://schemas.openxmlformats.org/spreadsheetml/2006/main" count="1030" uniqueCount="564">
  <si>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</si>
  <si>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</si>
  <si>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</si>
  <si>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</si>
  <si>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</si>
  <si>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</si>
  <si>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</si>
  <si>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</si>
  <si>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</si>
  <si>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</si>
  <si>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</si>
  <si>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</si>
  <si>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</si>
  <si>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</si>
  <si>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</si>
  <si>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</si>
  <si>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</si>
  <si>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</si>
  <si>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</si>
  <si>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</si>
  <si>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</si>
  <si>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</si>
  <si>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</si>
  <si>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</si>
  <si>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</si>
  <si>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</si>
  <si>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</si>
  <si>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</si>
  <si>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</si>
  <si>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</si>
  <si>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</si>
  <si>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</si>
  <si>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</si>
  <si>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</si>
  <si>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</si>
  <si>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</si>
  <si>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</si>
  <si>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</si>
  <si>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</si>
  <si>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</si>
  <si>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</si>
  <si>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</si>
  <si>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</si>
  <si>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</si>
  <si>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</si>
  <si>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</si>
  <si>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</si>
  <si>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</si>
  <si>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</si>
  <si>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</si>
  <si>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</si>
  <si>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</si>
  <si>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</si>
  <si>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</si>
  <si>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</si>
  <si>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</si>
  <si>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</si>
  <si>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</si>
  <si>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</si>
  <si>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</si>
  <si>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</si>
  <si>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</si>
  <si>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</si>
  <si>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</si>
  <si>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</si>
  <si>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</si>
  <si>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</si>
  <si>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</si>
  <si>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</si>
  <si>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</si>
  <si>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</si>
  <si>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</si>
  <si>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</si>
  <si>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</si>
  <si>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</si>
  <si>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</si>
  <si>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</si>
  <si>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</si>
  <si>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</si>
  <si>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</si>
  <si>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</si>
  <si>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</si>
  <si>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</si>
  <si>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</si>
  <si>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</si>
  <si>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</si>
  <si>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</si>
  <si>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</si>
  <si>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</si>
  <si>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</si>
  <si>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</si>
  <si>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</si>
  <si>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</si>
  <si>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</si>
  <si>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</si>
  <si>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</si>
  <si>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</si>
  <si>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</si>
  <si>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</si>
  <si>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</si>
  <si>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</si>
  <si>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</si>
  <si>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</si>
  <si>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</si>
  <si>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</si>
  <si>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</si>
  <si>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</si>
  <si>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</si>
  <si>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</si>
  <si>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</si>
  <si>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</si>
  <si>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</si>
  <si>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</si>
  <si>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</si>
  <si>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</si>
  <si>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</si>
  <si>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</si>
  <si>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</si>
  <si>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</si>
  <si>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</si>
  <si>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</si>
  <si>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</si>
  <si>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</si>
  <si>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</si>
  <si>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</si>
  <si>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</si>
  <si>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</si>
  <si>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</si>
  <si>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</si>
  <si>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</si>
  <si>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</si>
  <si>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</si>
  <si>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</si>
  <si>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</si>
  <si>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</si>
  <si>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</si>
  <si>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</si>
  <si>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</si>
  <si>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</si>
  <si>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</si>
  <si>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</si>
  <si>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</si>
  <si>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</si>
  <si>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</si>
  <si>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</si>
  <si>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</si>
  <si>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</si>
  <si>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</si>
  <si>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</si>
  <si>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</si>
  <si>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</si>
  <si>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</si>
  <si>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</si>
  <si>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</si>
  <si>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</si>
  <si>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</si>
  <si>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</si>
  <si>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</si>
  <si>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</si>
  <si>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</si>
  <si>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</si>
  <si>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</si>
  <si>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</si>
  <si>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</si>
  <si>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</si>
  <si>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</si>
  <si>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</si>
  <si>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</si>
  <si>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</si>
  <si>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</si>
  <si>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</si>
  <si>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</si>
  <si>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</si>
  <si>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</si>
  <si>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</si>
  <si>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</si>
  <si>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</si>
  <si>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</si>
  <si>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</si>
  <si>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</si>
  <si>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</si>
  <si>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</si>
  <si>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</si>
  <si>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</si>
  <si>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</si>
  <si>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</si>
  <si>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</si>
  <si>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</si>
  <si>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</si>
  <si>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</si>
  <si>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</si>
  <si>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</si>
  <si>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</si>
  <si>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</si>
  <si>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兵庫県赤穂市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</si>
  <si>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</si>
  <si>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</si>
  <si>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</si>
  <si>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</si>
  <si>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</si>
  <si>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</si>
  <si>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</si>
  <si>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</si>
  <si>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</si>
  <si>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</si>
  <si>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</si>
  <si>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</si>
  <si>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</si>
  <si>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</si>
  <si>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</si>
  <si>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</si>
  <si>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</si>
  <si>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</si>
  <si>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</si>
  <si>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</si>
  <si>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</si>
  <si>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</si>
  <si>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</si>
  <si>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</si>
  <si>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</si>
  <si>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</si>
  <si>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</si>
  <si>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</si>
  <si>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</si>
  <si>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</si>
  <si>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</si>
  <si>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</si>
  <si>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</si>
  <si>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</si>
  <si>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</si>
  <si>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</si>
  <si>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</si>
  <si>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</si>
  <si>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</si>
  <si>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</si>
  <si>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</si>
  <si>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</si>
  <si>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</si>
  <si>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</si>
  <si>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</si>
  <si>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</si>
  <si>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</si>
  <si>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</si>
  <si>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</si>
  <si>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</si>
  <si>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</si>
  <si>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</si>
  <si>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</si>
  <si>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</si>
  <si>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</si>
  <si>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</si>
  <si>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</si>
  <si>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</si>
  <si>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</si>
  <si>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</si>
  <si>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</si>
  <si>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</si>
  <si>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</si>
  <si>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</si>
  <si>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</si>
  <si>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</si>
  <si>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</si>
  <si>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</si>
  <si>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</si>
  <si>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</si>
  <si>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</si>
  <si>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</si>
  <si>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</si>
  <si>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</si>
  <si>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</si>
  <si>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</si>
  <si>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</si>
  <si>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</si>
  <si>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</si>
  <si>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</si>
  <si>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</si>
  <si>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</si>
  <si>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</si>
  <si>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</si>
  <si>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</si>
  <si>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</si>
  <si>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</si>
  <si>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</si>
  <si>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</si>
  <si>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</si>
  <si>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</si>
  <si>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</si>
  <si>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</si>
  <si>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</si>
  <si>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</si>
  <si>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</si>
  <si>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</si>
  <si>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</si>
  <si>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</si>
  <si>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</si>
  <si>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</si>
  <si>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</si>
  <si>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</si>
  <si>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</si>
  <si>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</si>
  <si>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</si>
  <si>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</si>
  <si>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</si>
  <si>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</si>
  <si>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</si>
  <si>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</si>
  <si>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</si>
  <si>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</si>
  <si>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</si>
  <si>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</si>
  <si>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</si>
  <si>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</si>
  <si>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</si>
  <si>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</si>
  <si>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</si>
  <si>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</si>
  <si>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</si>
  <si>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</si>
  <si>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</si>
  <si>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</si>
  <si>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</si>
  <si>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</si>
  <si>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</si>
  <si>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</si>
  <si>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</si>
  <si>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</si>
  <si>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</si>
  <si>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</si>
  <si>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</si>
  <si>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</si>
  <si>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</si>
  <si>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</si>
  <si>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</si>
  <si>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</si>
  <si>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</si>
  <si>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</si>
  <si>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</si>
  <si>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</si>
  <si>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</si>
  <si>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</si>
  <si>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</si>
  <si>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</si>
  <si>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兵庫県赤穂市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</si>
  <si>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</si>
  <si>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</si>
  <si>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</si>
  <si>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</si>
  <si>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</si>
  <si>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</si>
  <si>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</si>
  <si>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</si>
  <si>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</si>
  <si>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</si>
  <si>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</si>
  <si>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</si>
  <si>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</si>
  <si>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</si>
  <si>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</si>
  <si>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</si>
  <si>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</si>
  <si>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</si>
  <si>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</si>
  <si>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</si>
  <si>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</si>
  <si>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</si>
  <si>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</si>
  <si>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</si>
  <si>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</si>
  <si>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</si>
  <si>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</si>
  <si>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</si>
  <si>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</si>
  <si>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</si>
  <si>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</si>
  <si>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</si>
  <si>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</si>
  <si>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</si>
  <si>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</si>
  <si>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</si>
  <si>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</si>
  <si>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</si>
  <si>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</si>
  <si>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</si>
  <si>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</si>
  <si>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</si>
  <si>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病院事業会計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</si>
  <si>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</si>
  <si>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</si>
  <si>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</si>
  <si>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</si>
  <si>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</si>
  <si>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</si>
  <si>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</si>
  <si>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</si>
  <si>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</si>
  <si>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</si>
  <si>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</si>
  <si>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</si>
  <si>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</si>
  <si>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</si>
  <si>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</si>
  <si>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</si>
  <si>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</si>
  <si>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</si>
  <si>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</si>
  <si>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</si>
  <si>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</si>
  <si>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</si>
  <si>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</si>
  <si>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</si>
  <si>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</si>
  <si>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</si>
  <si>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</si>
  <si>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</si>
  <si>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</si>
  <si>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</si>
  <si>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</si>
  <si>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</si>
  <si>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</si>
  <si>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</si>
  <si>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</si>
  <si>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</si>
  <si>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</si>
  <si>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</si>
  <si>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</si>
  <si>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</si>
  <si>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</si>
  <si>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</si>
  <si>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</si>
  <si>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</si>
  <si>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</si>
  <si>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</si>
  <si>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</si>
  <si>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</si>
  <si>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</si>
  <si>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</si>
  <si>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</si>
  <si>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</si>
  <si>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</si>
  <si>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</si>
  <si>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</si>
  <si>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</si>
  <si>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</si>
  <si>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</si>
  <si>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</si>
  <si>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</si>
  <si>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</si>
  <si>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</si>
  <si>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駐車場事業特別会計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</si>
  <si>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</si>
  <si>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</si>
  <si>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</si>
  <si>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</si>
  <si>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</si>
  <si>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</si>
  <si>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</si>
  <si>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</si>
  <si>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</si>
  <si>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</si>
  <si>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</si>
  <si>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</si>
  <si>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</si>
  <si>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</si>
  <si>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</si>
  <si>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</si>
  <si>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</si>
  <si>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</si>
  <si>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</si>
  <si>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</si>
  <si>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</si>
  <si>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</si>
  <si>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</si>
  <si>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</si>
  <si>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</si>
  <si>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</si>
  <si>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</si>
  <si>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</si>
  <si>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</si>
  <si>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</si>
  <si>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</si>
  <si>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</si>
  <si>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</si>
  <si>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</si>
  <si>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</si>
  <si>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</si>
  <si>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</si>
  <si>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</si>
  <si>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</si>
  <si>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</si>
  <si>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</si>
  <si>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</si>
  <si>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</si>
  <si>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</si>
  <si>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</si>
  <si>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</si>
  <si>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</si>
  <si>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</si>
  <si>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</si>
  <si>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</si>
  <si>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</si>
  <si>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</si>
  <si>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</si>
  <si>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</si>
  <si>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</si>
  <si>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</si>
  <si>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</si>
  <si>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</si>
  <si>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</si>
  <si>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</si>
  <si>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</si>
  <si>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</si>
  <si>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</si>
  <si>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</si>
  <si>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</si>
  <si>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</si>
  <si>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</si>
  <si>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</si>
  <si>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</si>
  <si>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</si>
  <si>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</si>
  <si>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</si>
  <si>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</si>
  <si>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</si>
  <si>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</si>
  <si>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</si>
  <si>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</si>
  <si>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</si>
  <si>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</si>
  <si>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</si>
  <si>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</si>
  <si>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</si>
  <si>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</si>
  <si>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水道事業会計</t>
  </si>
  <si>
    <t>一般会計</t>
  </si>
  <si>
    <t>介護老人保健施設事業会計</t>
  </si>
  <si>
    <t>介護保険特別会計</t>
  </si>
  <si>
    <t>後期高齢者医療特別会計</t>
  </si>
  <si>
    <t>国民健康保険事業特別会計</t>
  </si>
  <si>
    <t>墓地公園整備事業特別会計</t>
  </si>
  <si>
    <t>その他会計（赤字）</t>
  </si>
  <si>
    <t>その他会計（黒字）</t>
  </si>
  <si>
    <t>▲428</t>
  </si>
  <si>
    <t>▲26</t>
  </si>
  <si>
    <t>赤相農業共済組合</t>
  </si>
  <si>
    <t>安室ダム水道用水供給企業団</t>
  </si>
  <si>
    <t>兵庫県後期高齢者医療広域連合（一般会計）</t>
  </si>
  <si>
    <t>兵庫県後期高齢者医療広域連合（特別会計）</t>
  </si>
  <si>
    <t>○</t>
    <phoneticPr fontId="2"/>
  </si>
  <si>
    <t>赤穂市文化とみどり財団</t>
  </si>
  <si>
    <t>赤穂駅周辺整備株式会社</t>
  </si>
  <si>
    <t>▲1</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</si>
  <si>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</si>
  <si>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</si>
  <si>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</si>
  <si>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</si>
  <si>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</si>
  <si>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</si>
  <si>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</si>
  <si>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</si>
  <si>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</si>
  <si>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</si>
  <si>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</si>
  <si>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</si>
  <si>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将来負担比率については、類似団体平均よりも高い水準にあるが、その主な要因は地方債残高の増加によるものである。今後とも比率の動向に留意した財政運営を行っていきたい。
　実質公債費比率については、類似団体平均よりも低い水準にあるが、起債を活用した投資的事業の増嵩もあり、増加に転ずる見通しである。</t>
    <rPh sb="1" eb="3">
      <t>ショウライ</t>
    </rPh>
    <rPh sb="3" eb="5">
      <t>フタン</t>
    </rPh>
    <rPh sb="5" eb="7">
      <t>ヒリツ</t>
    </rPh>
    <rPh sb="13" eb="15">
      <t>ルイジ</t>
    </rPh>
    <rPh sb="15" eb="17">
      <t>ダンタイ</t>
    </rPh>
    <rPh sb="17" eb="19">
      <t>ヘイキン</t>
    </rPh>
    <rPh sb="22" eb="23">
      <t>タカ</t>
    </rPh>
    <rPh sb="24" eb="26">
      <t>スイジュン</t>
    </rPh>
    <rPh sb="33" eb="34">
      <t>オモ</t>
    </rPh>
    <rPh sb="35" eb="37">
      <t>ヨウイン</t>
    </rPh>
    <rPh sb="38" eb="40">
      <t>チホウ</t>
    </rPh>
    <rPh sb="41" eb="43">
      <t>ザンダカ</t>
    </rPh>
    <rPh sb="44" eb="46">
      <t>ゾウカ</t>
    </rPh>
    <rPh sb="55" eb="57">
      <t>コンゴ</t>
    </rPh>
    <rPh sb="59" eb="61">
      <t>ヒリツ</t>
    </rPh>
    <rPh sb="62" eb="64">
      <t>ドウコウ</t>
    </rPh>
    <rPh sb="65" eb="67">
      <t>リュウイ</t>
    </rPh>
    <rPh sb="69" eb="71">
      <t>ザイセイ</t>
    </rPh>
    <rPh sb="71" eb="73">
      <t>ウンエイ</t>
    </rPh>
    <rPh sb="74" eb="75">
      <t>オコナ</t>
    </rPh>
    <rPh sb="84" eb="86">
      <t>ジッシツ</t>
    </rPh>
    <rPh sb="86" eb="89">
      <t>コウサイヒ</t>
    </rPh>
    <rPh sb="89" eb="91">
      <t>ヒリツ</t>
    </rPh>
    <rPh sb="97" eb="99">
      <t>ルイジ</t>
    </rPh>
    <rPh sb="99" eb="101">
      <t>ダンタイ</t>
    </rPh>
    <rPh sb="101" eb="103">
      <t>ヘイキン</t>
    </rPh>
    <rPh sb="106" eb="107">
      <t>ヒク</t>
    </rPh>
    <rPh sb="108" eb="110">
      <t>スイジュン</t>
    </rPh>
    <rPh sb="115" eb="117">
      <t>キサイ</t>
    </rPh>
    <rPh sb="118" eb="120">
      <t>カツヨウ</t>
    </rPh>
    <rPh sb="122" eb="125">
      <t>トウシテキ</t>
    </rPh>
    <rPh sb="125" eb="127">
      <t>ジギョウ</t>
    </rPh>
    <rPh sb="128" eb="130">
      <t>ゾウコウ</t>
    </rPh>
    <rPh sb="134" eb="136">
      <t>ゾウカ</t>
    </rPh>
    <rPh sb="137" eb="138">
      <t>テン</t>
    </rPh>
    <rPh sb="140" eb="142">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</si>
</sst>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49439</c:v>
                </c:pt>
                <c:pt idx="1">
                  <c:v>64819</c:v>
                </c:pt>
                <c:pt idx="2">
                  <c:v>90354</c:v>
                </c:pt>
                <c:pt idx="3">
                  <c:v>87674</c:v>
                </c:pt>
                <c:pt idx="4">
                  <c:v>114882</c:v>
                </c:pt>
              </c:numCache>
            </c:numRef>
          </c:val>
          <c:smooth val="0"/>
        </c:ser>
        <c:dLbls>
          <c:showLegendKey val="0"/>
          <c:showVal val="0"/>
          <c:showCatName val="0"/>
          <c:showSerName val="0"/>
          <c:showPercent val="0"/>
          <c:showBubbleSize val="0"/>
        </c:dLbls>
        <c:marker val="1"/>
        <c:smooth val="0"/>
        <c:axId val="222920816"/>
        <c:axId val="192678264"/>
      </c:lineChart>
      <c:catAx>
        <c:axId val="22292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78264"/>
        <c:crosses val="autoZero"/>
        <c:auto val="1"/>
        <c:lblAlgn val="ctr"/>
        <c:lblOffset val="100"/>
        <c:tickLblSkip val="1"/>
        <c:tickMarkSkip val="1"/>
        <c:noMultiLvlLbl val="0"/>
      </c:catAx>
      <c:valAx>
        <c:axId val="192678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92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1.75</c:v>
                </c:pt>
                <c:pt idx="2">
                  <c:v>1.99</c:v>
                </c:pt>
                <c:pt idx="3">
                  <c:v>2.3199999999999998</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8.99</c:v>
                </c:pt>
                <c:pt idx="1">
                  <c:v>11.64</c:v>
                </c:pt>
                <c:pt idx="2">
                  <c:v>14.46</c:v>
                </c:pt>
                <c:pt idx="3">
                  <c:v>16.12</c:v>
                </c:pt>
                <c:pt idx="4">
                  <c:v>17.88</c:v>
                </c:pt>
              </c:numCache>
            </c:numRef>
          </c:val>
        </c:ser>
        <c:dLbls>
          <c:showLegendKey val="0"/>
          <c:showVal val="0"/>
          <c:showCatName val="0"/>
          <c:showSerName val="0"/>
          <c:showPercent val="0"/>
          <c:showBubbleSize val="0"/>
        </c:dLbls>
        <c:gapWidth val="250"/>
        <c:overlap val="100"/>
        <c:axId val="190454864"/>
        <c:axId val="19045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0.76</c:v>
                </c:pt>
                <c:pt idx="1">
                  <c:v>1.74</c:v>
                </c:pt>
                <c:pt idx="2">
                  <c:v>2.12</c:v>
                </c:pt>
                <c:pt idx="3">
                  <c:v>0.79</c:v>
                </c:pt>
                <c:pt idx="4">
                  <c:v>1.79</c:v>
                </c:pt>
              </c:numCache>
            </c:numRef>
          </c:val>
          <c:smooth val="0"/>
        </c:ser>
        <c:dLbls>
          <c:showLegendKey val="0"/>
          <c:showVal val="0"/>
          <c:showCatName val="0"/>
          <c:showSerName val="0"/>
          <c:showPercent val="0"/>
          <c:showBubbleSize val="0"/>
        </c:dLbls>
        <c:marker val="1"/>
        <c:smooth val="0"/>
        <c:axId val="190454864"/>
        <c:axId val="190455248"/>
      </c:lineChart>
      <c:catAx>
        <c:axId val="19045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455248"/>
        <c:crosses val="autoZero"/>
        <c:auto val="1"/>
        <c:lblAlgn val="ctr"/>
        <c:lblOffset val="100"/>
        <c:tickLblSkip val="1"/>
        <c:tickMarkSkip val="1"/>
        <c:noMultiLvlLbl val="0"/>
      </c:catAx>
      <c:valAx>
        <c:axId val="19045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5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0.52</c:v>
                </c:pt>
                <c:pt idx="4">
                  <c:v>#N/A</c:v>
                </c:pt>
                <c:pt idx="5">
                  <c:v>0.08</c:v>
                </c:pt>
                <c:pt idx="6">
                  <c:v>#N/A</c:v>
                </c:pt>
                <c:pt idx="7">
                  <c:v>0.06</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0.1</c:v>
                </c:pt>
                <c:pt idx="4">
                  <c:v>#N/A</c:v>
                </c:pt>
                <c:pt idx="5">
                  <c:v>0.1</c:v>
                </c:pt>
                <c:pt idx="6">
                  <c:v>#N/A</c:v>
                </c:pt>
                <c:pt idx="7">
                  <c:v>0.12</c:v>
                </c:pt>
                <c:pt idx="8">
                  <c:v>#N/A</c:v>
                </c:pt>
                <c:pt idx="9">
                  <c:v>0.11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0.32</c:v>
                </c:pt>
                <c:pt idx="4">
                  <c:v>#N/A</c:v>
                </c:pt>
                <c:pt idx="5">
                  <c:v>0.09</c:v>
                </c:pt>
                <c:pt idx="6">
                  <c:v>#N/A</c:v>
                </c:pt>
                <c:pt idx="7">
                  <c:v>0.19</c:v>
                </c:pt>
                <c:pt idx="8">
                  <c:v>#N/A</c:v>
                </c:pt>
                <c:pt idx="9">
                  <c:v>0.23</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0.64</c:v>
                </c:pt>
                <c:pt idx="4">
                  <c:v>#N/A</c:v>
                </c:pt>
                <c:pt idx="5">
                  <c:v>0.78</c:v>
                </c:pt>
                <c:pt idx="6">
                  <c:v>#N/A</c:v>
                </c:pt>
                <c:pt idx="7">
                  <c:v>0.42</c:v>
                </c:pt>
                <c:pt idx="8">
                  <c:v>#N/A</c:v>
                </c:pt>
                <c:pt idx="9">
                  <c:v>0.37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1.92</c:v>
                </c:pt>
                <c:pt idx="2">
                  <c:v>#N/A</c:v>
                </c:pt>
                <c:pt idx="3">
                  <c:v>1.74</c:v>
                </c:pt>
                <c:pt idx="4">
                  <c:v>#N/A</c:v>
                </c:pt>
                <c:pt idx="5">
                  <c:v>1.97</c:v>
                </c:pt>
                <c:pt idx="6">
                  <c:v>#N/A</c:v>
                </c:pt>
                <c:pt idx="7">
                  <c:v>2.3199999999999998</c:v>
                </c:pt>
                <c:pt idx="8">
                  <c:v>#N/A</c:v>
                </c:pt>
                <c:pt idx="9">
                  <c:v>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6.62</c:v>
                </c:pt>
                <c:pt idx="2">
                  <c:v>#N/A</c:v>
                </c:pt>
                <c:pt idx="3">
                  <c:v>7.4</c:v>
                </c:pt>
                <c:pt idx="4">
                  <c:v>#N/A</c:v>
                </c:pt>
                <c:pt idx="5">
                  <c:v>6.93</c:v>
                </c:pt>
                <c:pt idx="6">
                  <c:v>#N/A</c:v>
                </c:pt>
                <c:pt idx="7">
                  <c:v>5.33</c:v>
                </c:pt>
                <c:pt idx="8">
                  <c:v>#N/A</c:v>
                </c:pt>
                <c:pt idx="9">
                  <c:v>5.09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21.51</c:v>
                </c:pt>
                <c:pt idx="2">
                  <c:v>#N/A</c:v>
                </c:pt>
                <c:pt idx="3">
                  <c:v>21.13</c:v>
                </c:pt>
                <c:pt idx="4">
                  <c:v>#N/A</c:v>
                </c:pt>
                <c:pt idx="5">
                  <c:v>23.44</c:v>
                </c:pt>
                <c:pt idx="6">
                  <c:v>#N/A</c:v>
                </c:pt>
                <c:pt idx="7">
                  <c:v>14.01</c:v>
                </c:pt>
                <c:pt idx="8">
                  <c:v>#N/A</c:v>
                </c:pt>
                <c:pt idx="9">
                  <c:v>10.68</c:v>
                </c:pt>
              </c:numCache>
            </c:numRef>
          </c:val>
        </c:ser>
        <c:dLbls>
          <c:showLegendKey val="0"/>
          <c:showVal val="0"/>
          <c:showCatName val="0"/>
          <c:showSerName val="0"/>
          <c:showPercent val="0"/>
          <c:showBubbleSize val="0"/>
        </c:dLbls>
        <c:gapWidth val="150"/>
        <c:overlap val="100"/>
        <c:axId val="227495728"/>
        <c:axId val="228636688"/>
      </c:barChart>
      <c:catAx>
        <c:axId val="22749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636688"/>
        <c:crosses val="autoZero"/>
        <c:auto val="1"/>
        <c:lblAlgn val="ctr"/>
        <c:lblOffset val="100"/>
        <c:tickLblSkip val="1"/>
        <c:tickMarkSkip val="1"/>
        <c:noMultiLvlLbl val="0"/>
      </c:catAx>
      <c:valAx>
        <c:axId val="22863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9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2928</c:v>
                </c:pt>
                <c:pt idx="5">
                  <c:v>2990</c:v>
                </c:pt>
                <c:pt idx="8">
                  <c:v>2991</c:v>
                </c:pt>
                <c:pt idx="11">
                  <c:v>2999</c:v>
                </c:pt>
                <c:pt idx="14">
                  <c:v>2898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56</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24</c:v>
                </c:pt>
                <c:pt idx="6">
                  <c:v>25</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1110</c:v>
                </c:pt>
                <c:pt idx="3">
                  <c:v>1289</c:v>
                </c:pt>
                <c:pt idx="6">
                  <c:v>1302</c:v>
                </c:pt>
                <c:pt idx="9">
                  <c:v>1302</c:v>
                </c:pt>
                <c:pt idx="12">
                  <c:v>1321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2805</c:v>
                </c:pt>
                <c:pt idx="3">
                  <c:v>2649</c:v>
                </c:pt>
                <c:pt idx="6">
                  <c:v>2651</c:v>
                </c:pt>
                <c:pt idx="9">
                  <c:v>2628</c:v>
                </c:pt>
                <c:pt idx="12">
                  <c:v>2530</c:v>
                </c:pt>
              </c:numCache>
            </c:numRef>
          </c:val>
        </c:ser>
        <c:dLbls>
          <c:showLegendKey val="0"/>
          <c:showVal val="0"/>
          <c:showCatName val="0"/>
          <c:showSerName val="0"/>
          <c:showPercent val="0"/>
          <c:showBubbleSize val="0"/>
        </c:dLbls>
        <c:gapWidth val="100"/>
        <c:overlap val="100"/>
        <c:axId val="191946544"/>
        <c:axId val="22253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1072</c:v>
                </c:pt>
                <c:pt idx="2">
                  <c:v>#N/A</c:v>
                </c:pt>
                <c:pt idx="3">
                  <c:v>#N/A</c:v>
                </c:pt>
                <c:pt idx="4">
                  <c:v>1028</c:v>
                </c:pt>
                <c:pt idx="5">
                  <c:v>#N/A</c:v>
                </c:pt>
                <c:pt idx="6">
                  <c:v>#N/A</c:v>
                </c:pt>
                <c:pt idx="7">
                  <c:v>987</c:v>
                </c:pt>
                <c:pt idx="8">
                  <c:v>#N/A</c:v>
                </c:pt>
                <c:pt idx="9">
                  <c:v>#N/A</c:v>
                </c:pt>
                <c:pt idx="10">
                  <c:v>958</c:v>
                </c:pt>
                <c:pt idx="11">
                  <c:v>#N/A</c:v>
                </c:pt>
                <c:pt idx="12">
                  <c:v>#N/A</c:v>
                </c:pt>
                <c:pt idx="13">
                  <c:v>981</c:v>
                </c:pt>
                <c:pt idx="14">
                  <c:v>#N/A</c:v>
                </c:pt>
              </c:numCache>
            </c:numRef>
          </c:val>
          <c:smooth val="0"/>
        </c:ser>
        <c:dLbls>
          <c:showLegendKey val="0"/>
          <c:showVal val="0"/>
          <c:showCatName val="0"/>
          <c:showSerName val="0"/>
          <c:showPercent val="0"/>
          <c:showBubbleSize val="0"/>
        </c:dLbls>
        <c:marker val="1"/>
        <c:smooth val="0"/>
        <c:axId val="191946544"/>
        <c:axId val="222531984"/>
      </c:lineChart>
      <c:catAx>
        <c:axId val="19194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31984"/>
        <c:crosses val="autoZero"/>
        <c:auto val="1"/>
        <c:lblAlgn val="ctr"/>
        <c:lblOffset val="100"/>
        <c:tickLblSkip val="1"/>
        <c:tickMarkSkip val="1"/>
        <c:noMultiLvlLbl val="0"/>
      </c:catAx>
      <c:valAx>
        <c:axId val="22253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4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24616</c:v>
                </c:pt>
                <c:pt idx="5">
                  <c:v>25167</c:v>
                </c:pt>
                <c:pt idx="8">
                  <c:v>25555</c:v>
                </c:pt>
                <c:pt idx="11">
                  <c:v>26063</c:v>
                </c:pt>
                <c:pt idx="14">
                  <c:v>26185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6717</c:v>
                </c:pt>
                <c:pt idx="5">
                  <c:v>6456</c:v>
                </c:pt>
                <c:pt idx="8">
                  <c:v>6404</c:v>
                </c:pt>
                <c:pt idx="11">
                  <c:v>6477</c:v>
                </c:pt>
                <c:pt idx="14">
                  <c:v>6674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3346</c:v>
                </c:pt>
                <c:pt idx="5">
                  <c:v>3783</c:v>
                </c:pt>
                <c:pt idx="8">
                  <c:v>3990</c:v>
                </c:pt>
                <c:pt idx="11">
                  <c:v>4165</c:v>
                </c:pt>
                <c:pt idx="14">
                  <c:v>4261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3658</c:v>
                </c:pt>
                <c:pt idx="3">
                  <c:v>3286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3704</c:v>
                </c:pt>
                <c:pt idx="3">
                  <c:v>3896</c:v>
                </c:pt>
                <c:pt idx="6">
                  <c:v>3650</c:v>
                </c:pt>
                <c:pt idx="9">
                  <c:v>3209</c:v>
                </c:pt>
                <c:pt idx="12">
                  <c:v>3177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321</c:v>
                </c:pt>
                <c:pt idx="3">
                  <c:v>292</c:v>
                </c:pt>
                <c:pt idx="6">
                  <c:v>263</c:v>
                </c:pt>
                <c:pt idx="9">
                  <c:v>233</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19695</c:v>
                </c:pt>
                <c:pt idx="3">
                  <c:v>18947</c:v>
                </c:pt>
                <c:pt idx="6">
                  <c:v>18681</c:v>
                </c:pt>
                <c:pt idx="9">
                  <c:v>18134</c:v>
                </c:pt>
                <c:pt idx="12">
                  <c:v>17735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674</c:v>
                </c:pt>
                <c:pt idx="3">
                  <c:v>361</c:v>
                </c:pt>
                <c:pt idx="6">
                  <c:v>9</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22743</c:v>
                </c:pt>
                <c:pt idx="3">
                  <c:v>23039</c:v>
                </c:pt>
                <c:pt idx="6">
                  <c:v>27201</c:v>
                </c:pt>
                <c:pt idx="9">
                  <c:v>28202</c:v>
                </c:pt>
                <c:pt idx="12">
                  <c:v>30065</c:v>
                </c:pt>
              </c:numCache>
            </c:numRef>
          </c:val>
        </c:ser>
        <c:dLbls>
          <c:showLegendKey val="0"/>
          <c:showVal val="0"/>
          <c:showCatName val="0"/>
          <c:showSerName val="0"/>
          <c:showPercent val="0"/>
          <c:showBubbleSize val="0"/>
        </c:dLbls>
        <c:gapWidth val="100"/>
        <c:overlap val="100"/>
        <c:axId val="231662416"/>
        <c:axId val="23166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16117</c:v>
                </c:pt>
                <c:pt idx="2">
                  <c:v>#N/A</c:v>
                </c:pt>
                <c:pt idx="3">
                  <c:v>#N/A</c:v>
                </c:pt>
                <c:pt idx="4">
                  <c:v>14416</c:v>
                </c:pt>
                <c:pt idx="5">
                  <c:v>#N/A</c:v>
                </c:pt>
                <c:pt idx="6">
                  <c:v>#N/A</c:v>
                </c:pt>
                <c:pt idx="7">
                  <c:v>13855</c:v>
                </c:pt>
                <c:pt idx="8">
                  <c:v>#N/A</c:v>
                </c:pt>
                <c:pt idx="9">
                  <c:v>#N/A</c:v>
                </c:pt>
                <c:pt idx="10">
                  <c:v>13077</c:v>
                </c:pt>
                <c:pt idx="11">
                  <c:v>#N/A</c:v>
                </c:pt>
                <c:pt idx="12">
                  <c:v>#N/A</c:v>
                </c:pt>
                <c:pt idx="13">
                  <c:v>14064</c:v>
                </c:pt>
                <c:pt idx="14">
                  <c:v>#N/A</c:v>
                </c:pt>
              </c:numCache>
            </c:numRef>
          </c:val>
          <c:smooth val="0"/>
        </c:ser>
        <c:dLbls>
          <c:showLegendKey val="0"/>
          <c:showVal val="0"/>
          <c:showCatName val="0"/>
          <c:showSerName val="0"/>
          <c:showPercent val="0"/>
          <c:showBubbleSize val="0"/>
        </c:dLbls>
        <c:marker val="1"/>
        <c:smooth val="0"/>
        <c:axId val="231662416"/>
        <c:axId val="231662800"/>
      </c:lineChart>
      <c:catAx>
        <c:axId val="23166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62800"/>
        <c:crosses val="autoZero"/>
        <c:auto val="1"/>
        <c:lblAlgn val="ctr"/>
        <c:lblOffset val="100"/>
        <c:tickLblSkip val="1"/>
        <c:tickMarkSkip val="1"/>
        <c:noMultiLvlLbl val="0"/>
      </c:catAx>
      <c:valAx>
        <c:axId val="23166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6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{45763461-5B17-4670-BAB6-37A50F88E603}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{F2AE0EB6-F0B5-4D5B-97C9-E02CE8A2F664}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{39EDCE06-230D-4562-97AE-F77DC9749D02}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{11534BF0-0368-4497-A0D7-CE20FC6F67B2}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{3648A95C-CD9D-4893-9E8F-F3B52788A9F4}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{24004B6B-FF82-42AD-A82F-CC807C201721}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{41A60176-56A1-458A-B4DA-DB1D6D0583C9}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{E03D1FA2-8BCE-4FA7-87C4-EA619A4153DC}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{9EF5BECD-CA26-4684-ADB4-4005B5CE51F3}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{02919CCF-009C-4365-B9BD-16365B330177}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2521800"/>
        <c:axId val="231302680"/>
      </c:scatterChart>
      <c:valAx>
        <c:axId val="232521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02680"/>
        <c:crosses val="autoZero"/>
        <c:crossBetween val="midCat"/>
      </c:valAx>
      <c:valAx>
        <c:axId val="231302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52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{D42C8F83-38D9-45D1-8CB3-8C3761D2A7BC}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{3D398D7D-6BA0-41BB-AD6A-D225FC7DB3B6}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{CB007CD7-FDED-4C9C-AD01-9A5EBF163351}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07381755119190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{AA3DF983-6C43-4192-8C72-50A1DDC8B9AC}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23371069724355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{C9F92932-181D-476C-A5C1-F0DFA1CAF748}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10.8</c:v>
                </c:pt>
                <c:pt idx="2">
                  <c:v>10.199999999999999</c:v>
                </c:pt>
                <c:pt idx="3">
                  <c:v>9.8000000000000007</c:v>
                </c:pt>
                <c:pt idx="4">
                  <c:v>9.6999999999999993</c:v>
                </c:pt>
              </c:numCache>
            </c:numRef>
          </c:xVal>
          <c:yVal>
            <c:numRef>
              <c:f>公会計指標分析・財政指標組合せ分析表!$K$73:$O$73</c:f>
              <c:numCache>
                <c:formatCode>#,##0.0;"▲ "#,##0.0</c:formatCode>
                <c:ptCount val="5"/>
                <c:pt idx="0">
                  <c:v>161.30000000000001</c:v>
                </c:pt>
                <c:pt idx="1">
                  <c:v>142.6</c:v>
                </c:pt>
                <c:pt idx="2">
                  <c:v>137.69999999999999</c:v>
                </c:pt>
                <c:pt idx="3">
                  <c:v>131.80000000000001</c:v>
                </c:pt>
                <c:pt idx="4">
                  <c:v>138.4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{2F717B6D-DEFB-4045-BC5A-5C4F39C29A84}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{5C3614AA-5E1D-428B-8B1C-DFBE8ECB0497}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{07DC1F4F-C4EB-48BA-9F7D-43FDFE584532}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{3602371A-FC38-4665-BD11-134724280F8F}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{FEE69CA5-61C2-4FE2-B6BB-D2C65A04F4AE}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10.199999999999999</c:v>
                </c:pt>
              </c:numCache>
            </c:numRef>
          </c:xVal>
          <c:yVal>
            <c:numRef>
              <c:f>公会計指標分析・財政指標組合せ分析表!$K$77:$O$77</c:f>
              <c:numCache>
                <c:formatCode>#,##0.0;"▲ "#,##0.0</c:formatCode>
                <c:ptCount val="5"/>
                <c:pt idx="0">
                  <c:v>69.599999999999994</c:v>
                </c:pt>
                <c:pt idx="1">
                  <c:v>57.6</c:v>
                </c:pt>
                <c:pt idx="2">
                  <c:v>48.3</c:v>
                </c:pt>
                <c:pt idx="3">
                  <c:v>44.4</c:v>
                </c:pt>
                <c:pt idx="4">
                  <c:v>56.8</c:v>
                </c:pt>
              </c:numCache>
            </c:numRef>
          </c:yVal>
          <c:smooth val="0"/>
        </c:ser>
        <c:dLbls>
          <c:showLegendKey val="0"/>
          <c:showVal val="0"/>
          <c:showCatName val="0"/>
          <c:showSerName val="0"/>
          <c:showPercent val="0"/>
          <c:showBubbleSize val="0"/>
        </c:dLbls>
        <c:axId val="228977896"/>
        <c:axId val="231993768"/>
      </c:scatterChart>
      <c:valAx>
        <c:axId val="228977896"/>
        <c:scaling>
          <c:orientation val="minMax"/>
          <c:max val="12.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993768"/>
        <c:crosses val="autoZero"/>
        <c:crossBetween val="midCat"/>
      </c:valAx>
      <c:valAx>
        <c:axId val="231993768"/>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977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「元利償還金」と「公営企業債の元利償還金に対する繰入金」が大きな割合を占めている。平成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年連続で総額が減少していたが、平成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年度は公営企業債の元利償還金に対する繰入金の増加により総額が微増した。平成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第三セクター等改革推進債の発行や、喫緊の行政課題に対応するための、起債を活用した投資的事業の増嵩によって、元利償還金の増額が見込まれるため、今後、比率は増加傾向に転じ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将来負担額のうち大きな割合を占める「一般会計等に係る地方債の現在高」については、近年減少傾向にあったが、平成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年度において第三セクター等改革推進債を発行したことにより、「設立法人等の負債額等負担見込額」は皆減し、「一般会計等に係る地方債の現在高」に振替を行ったため増加に転じた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今後は、喫緊の行政課題に対応するための、起債を活用した投資的事業の増嵩により、比率は増加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傾向が続くと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水準となっているが、前年度と変化がないため、今後も徴収体制の強化による市税等の確保、計画的な定員管理、事務事業の整理合理化、投資的事業の必要性・効果等を考慮した実施等により、財政体質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6350</xdr:rowOff>
    </xdr:from>
    <xdr:to>
      <xdr:col>6</xdr:col>
      <xdr:colOff>50800</xdr:colOff>
      <xdr:row>39</xdr:row>
      <xdr:rowOff>107950</xdr:rowOff>
    </xdr:to>
    <xdr:sp macro="" textlink="">
      <xdr:nvSpPr>
        <xdr:cNvPr id="72" name="フローチャート : 判断 71"/>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92727</xdr:rowOff>
    </xdr:from>
    <xdr:ext cx="736600" cy="259045"/>
    <xdr:sp macro="" textlink="">
      <xdr:nvSpPr>
        <xdr:cNvPr id="73" name="テキスト ボックス 72"/>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77258</xdr:rowOff>
    </xdr:to>
    <xdr:cxnSp macro="">
      <xdr:nvCxnSpPr>
        <xdr:cNvPr id="74" name="直線コネクタ 73"/>
        <xdr:cNvCxnSpPr/>
      </xdr:nvCxnSpPr>
      <xdr:spPr>
        <a:xfrm flipV="1">
          <a:off x="2336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26458</xdr:rowOff>
    </xdr:from>
    <xdr:to>
      <xdr:col>4</xdr:col>
      <xdr:colOff>533400</xdr:colOff>
      <xdr:row>39</xdr:row>
      <xdr:rowOff>128058</xdr:rowOff>
    </xdr:to>
    <xdr:sp macro="" textlink="">
      <xdr:nvSpPr>
        <xdr:cNvPr id="75" name="フローチャート : 判断 74"/>
        <xdr:cNvSpPr/>
      </xdr:nvSpPr>
      <xdr:spPr>
        <a:xfrm>
          <a:off x="3175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112835</xdr:rowOff>
    </xdr:from>
    <xdr:ext cx="762000" cy="259045"/>
    <xdr:sp macro="" textlink="">
      <xdr:nvSpPr>
        <xdr:cNvPr id="76" name="テキスト ボックス 75"/>
        <xdr:cNvSpPr txBox="1"/>
      </xdr:nvSpPr>
      <xdr:spPr>
        <a:xfrm>
          <a:off x="2844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77258</xdr:rowOff>
    </xdr:to>
    <xdr:cxnSp macro="">
      <xdr:nvCxnSpPr>
        <xdr:cNvPr id="77" name="直線コネクタ 76"/>
        <xdr:cNvCxnSpPr/>
      </xdr:nvCxnSpPr>
      <xdr:spPr>
        <a:xfrm>
          <a:off x="1447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132944</xdr:rowOff>
    </xdr:from>
    <xdr:ext cx="762000" cy="259045"/>
    <xdr:sp macro="" textlink="">
      <xdr:nvSpPr>
        <xdr:cNvPr id="79" name="テキスト ボックス 78"/>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80" name="フローチャート : 判断 79"/>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112835</xdr:rowOff>
    </xdr:from>
    <xdr:ext cx="762000" cy="259045"/>
    <xdr:sp macro="" textlink="">
      <xdr:nvSpPr>
        <xdr:cNvPr id="81" name="テキスト ボックス 80"/>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3" name="円/楕円 92"/>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4" name="テキスト ボックス 93"/>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前年の水準を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、人件費の抑制に努めるとともに、全ての事務事業について、費用対効果を検証しながら整理・合理化を図る行財政改革の取組みを通じて、義務的経費の削減に努める。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52917</xdr:rowOff>
    </xdr:to>
    <xdr:cxnSp macro="">
      <xdr:nvCxnSpPr>
        <xdr:cNvPr id="131" name="直線コネクタ 130"/>
        <xdr:cNvCxnSpPr/>
      </xdr:nvCxnSpPr>
      <xdr:spPr>
        <a:xfrm>
          <a:off x="4114800" y="111649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20744</xdr:rowOff>
    </xdr:to>
    <xdr:cxnSp macro="">
      <xdr:nvCxnSpPr>
        <xdr:cNvPr id="134" name="直線コネクタ 133"/>
        <xdr:cNvCxnSpPr/>
      </xdr:nvCxnSpPr>
      <xdr:spPr>
        <a:xfrm>
          <a:off x="3225800" y="1109662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169545</xdr:rowOff>
    </xdr:from>
    <xdr:to>
      <xdr:col>6</xdr:col>
      <xdr:colOff>50800</xdr:colOff>
      <xdr:row>65</xdr:row>
      <xdr:rowOff>99695</xdr:rowOff>
    </xdr:to>
    <xdr:sp macro="" textlink="">
      <xdr:nvSpPr>
        <xdr:cNvPr id="135" name="フローチャート : 判断 134"/>
        <xdr:cNvSpPr/>
      </xdr:nvSpPr>
      <xdr:spPr>
        <a:xfrm>
          <a:off x="4064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36" name="テキスト ボックス 135"/>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123825</xdr:rowOff>
    </xdr:to>
    <xdr:cxnSp macro="">
      <xdr:nvCxnSpPr>
        <xdr:cNvPr id="137" name="直線コネクタ 136"/>
        <xdr:cNvCxnSpPr/>
      </xdr:nvCxnSpPr>
      <xdr:spPr>
        <a:xfrm>
          <a:off x="2336800" y="109880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8" name="フローチャート : 判断 137"/>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9" name="テキスト ボックス 138"/>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127846</xdr:rowOff>
    </xdr:to>
    <xdr:cxnSp macro="">
      <xdr:nvCxnSpPr>
        <xdr:cNvPr id="140" name="直線コネクタ 139"/>
        <xdr:cNvCxnSpPr/>
      </xdr:nvCxnSpPr>
      <xdr:spPr>
        <a:xfrm flipV="1">
          <a:off x="1447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1" name="フローチャート : 判断 140"/>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2" name="テキスト ボックス 141"/>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0" name="円/楕円 149"/>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1"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2" name="円/楕円 151"/>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81721</xdr:rowOff>
    </xdr:from>
    <xdr:ext cx="736600" cy="259045"/>
    <xdr:sp macro="" textlink="">
      <xdr:nvSpPr>
        <xdr:cNvPr id="153" name="テキスト ボックス 152"/>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4" name="円/楕円 153"/>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13352</xdr:rowOff>
    </xdr:from>
    <xdr:ext cx="762000" cy="259045"/>
    <xdr:sp macro="" textlink="">
      <xdr:nvSpPr>
        <xdr:cNvPr id="155" name="テキスト ボックス 154"/>
        <xdr:cNvSpPr txBox="1"/>
      </xdr:nvSpPr>
      <xdr:spPr>
        <a:xfrm>
          <a:off x="2844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57" name="テキスト ボックス 156"/>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8" name="円/楕円 157"/>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17373</xdr:rowOff>
    </xdr:from>
    <xdr:ext cx="762000" cy="259045"/>
    <xdr:sp macro="" textlink="">
      <xdr:nvSpPr>
        <xdr:cNvPr id="159" name="テキスト ボックス 158"/>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低い水準となっているが、前年度と比較すると高くなっている。その主な原因は人件費であり、上郡町及び播磨科学公園都市地域の消防事務を受託していることや、幼稚園・保育所・学校給食センターなどの子育て関連事業を市直営により実施しているためである。今後も引き続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簡素で効率的な行財政運営に努める。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17611</xdr:rowOff>
    </xdr:from>
    <xdr:to>
      <xdr:col>7</xdr:col>
      <xdr:colOff>152400</xdr:colOff>
      <xdr:row>81</xdr:row>
      <xdr:rowOff>32269</xdr:rowOff>
    </xdr:to>
    <xdr:cxnSp macro="">
      <xdr:nvCxnSpPr>
        <xdr:cNvPr id="194" name="直線コネクタ 193"/>
        <xdr:cNvCxnSpPr/>
      </xdr:nvCxnSpPr>
      <xdr:spPr>
        <a:xfrm>
          <a:off x="4114800" y="13905061"/>
          <a:ext cx="8382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17046</xdr:rowOff>
    </xdr:from>
    <xdr:ext cx="762000" cy="259045"/>
    <xdr:sp macro="" textlink="">
      <xdr:nvSpPr>
        <xdr:cNvPr id="195" name="人件費・物件費等の状況平均値テキスト"/>
        <xdr:cNvSpPr txBox="1"/>
      </xdr:nvSpPr>
      <xdr:spPr>
        <a:xfrm>
          <a:off x="5041900" y="1390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3121</xdr:rowOff>
    </xdr:from>
    <xdr:to>
      <xdr:col>6</xdr:col>
      <xdr:colOff>0</xdr:colOff>
      <xdr:row>81</xdr:row>
      <xdr:rowOff>17611</xdr:rowOff>
    </xdr:to>
    <xdr:cxnSp macro="">
      <xdr:nvCxnSpPr>
        <xdr:cNvPr id="197" name="直線コネクタ 196"/>
        <xdr:cNvCxnSpPr/>
      </xdr:nvCxnSpPr>
      <xdr:spPr>
        <a:xfrm>
          <a:off x="3225800" y="1389057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75749</xdr:rowOff>
    </xdr:from>
    <xdr:to>
      <xdr:col>6</xdr:col>
      <xdr:colOff>50800</xdr:colOff>
      <xdr:row>81</xdr:row>
      <xdr:rowOff>5899</xdr:rowOff>
    </xdr:to>
    <xdr:sp macro="" textlink="">
      <xdr:nvSpPr>
        <xdr:cNvPr id="198" name="フローチャート : 判断 197"/>
        <xdr:cNvSpPr/>
      </xdr:nvSpPr>
      <xdr:spPr>
        <a:xfrm>
          <a:off x="4064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16076</xdr:rowOff>
    </xdr:from>
    <xdr:ext cx="736600" cy="259045"/>
    <xdr:sp macro="" textlink="">
      <xdr:nvSpPr>
        <xdr:cNvPr id="199" name="テキスト ボックス 198"/>
        <xdr:cNvSpPr txBox="1"/>
      </xdr:nvSpPr>
      <xdr:spPr>
        <a:xfrm>
          <a:off x="3733800" y="1356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170638</xdr:rowOff>
    </xdr:from>
    <xdr:to>
      <xdr:col>4</xdr:col>
      <xdr:colOff>482600</xdr:colOff>
      <xdr:row>81</xdr:row>
      <xdr:rowOff>3121</xdr:rowOff>
    </xdr:to>
    <xdr:cxnSp macro="">
      <xdr:nvCxnSpPr>
        <xdr:cNvPr id="200" name="直線コネクタ 199"/>
        <xdr:cNvCxnSpPr/>
      </xdr:nvCxnSpPr>
      <xdr:spPr>
        <a:xfrm>
          <a:off x="2336800" y="1388663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62481</xdr:rowOff>
    </xdr:from>
    <xdr:to>
      <xdr:col>4</xdr:col>
      <xdr:colOff>533400</xdr:colOff>
      <xdr:row>80</xdr:row>
      <xdr:rowOff>164081</xdr:rowOff>
    </xdr:to>
    <xdr:sp macro="" textlink="">
      <xdr:nvSpPr>
        <xdr:cNvPr id="201" name="フローチャート : 判断 200"/>
        <xdr:cNvSpPr/>
      </xdr:nvSpPr>
      <xdr:spPr>
        <a:xfrm>
          <a:off x="3175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2808</xdr:rowOff>
    </xdr:from>
    <xdr:ext cx="762000" cy="259045"/>
    <xdr:sp macro="" textlink="">
      <xdr:nvSpPr>
        <xdr:cNvPr id="202" name="テキスト ボックス 201"/>
        <xdr:cNvSpPr txBox="1"/>
      </xdr:nvSpPr>
      <xdr:spPr>
        <a:xfrm>
          <a:off x="2844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170638</xdr:rowOff>
    </xdr:from>
    <xdr:to>
      <xdr:col>3</xdr:col>
      <xdr:colOff>279400</xdr:colOff>
      <xdr:row>81</xdr:row>
      <xdr:rowOff>13139</xdr:rowOff>
    </xdr:to>
    <xdr:cxnSp macro="">
      <xdr:nvCxnSpPr>
        <xdr:cNvPr id="203" name="直線コネクタ 202"/>
        <xdr:cNvCxnSpPr/>
      </xdr:nvCxnSpPr>
      <xdr:spPr>
        <a:xfrm flipV="1">
          <a:off x="1447800" y="13886638"/>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67797</xdr:rowOff>
    </xdr:from>
    <xdr:to>
      <xdr:col>3</xdr:col>
      <xdr:colOff>330200</xdr:colOff>
      <xdr:row>80</xdr:row>
      <xdr:rowOff>169397</xdr:rowOff>
    </xdr:to>
    <xdr:sp macro="" textlink="">
      <xdr:nvSpPr>
        <xdr:cNvPr id="204" name="フローチャート : 判断 203"/>
        <xdr:cNvSpPr/>
      </xdr:nvSpPr>
      <xdr:spPr>
        <a:xfrm>
          <a:off x="2286000" y="137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8124</xdr:rowOff>
    </xdr:from>
    <xdr:ext cx="762000" cy="259045"/>
    <xdr:sp macro="" textlink="">
      <xdr:nvSpPr>
        <xdr:cNvPr id="205" name="テキスト ボックス 204"/>
        <xdr:cNvSpPr txBox="1"/>
      </xdr:nvSpPr>
      <xdr:spPr>
        <a:xfrm>
          <a:off x="1955800" y="135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88750</xdr:rowOff>
    </xdr:from>
    <xdr:to>
      <xdr:col>2</xdr:col>
      <xdr:colOff>127000</xdr:colOff>
      <xdr:row>81</xdr:row>
      <xdr:rowOff>18900</xdr:rowOff>
    </xdr:to>
    <xdr:sp macro="" textlink="">
      <xdr:nvSpPr>
        <xdr:cNvPr id="206" name="フローチャート : 判断 205"/>
        <xdr:cNvSpPr/>
      </xdr:nvSpPr>
      <xdr:spPr>
        <a:xfrm>
          <a:off x="1397000" y="1380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29077</xdr:rowOff>
    </xdr:from>
    <xdr:ext cx="762000" cy="259045"/>
    <xdr:sp macro="" textlink="">
      <xdr:nvSpPr>
        <xdr:cNvPr id="207" name="テキスト ボックス 206"/>
        <xdr:cNvSpPr txBox="1"/>
      </xdr:nvSpPr>
      <xdr:spPr>
        <a:xfrm>
          <a:off x="1066800" y="135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152919</xdr:rowOff>
    </xdr:from>
    <xdr:to>
      <xdr:col>7</xdr:col>
      <xdr:colOff>203200</xdr:colOff>
      <xdr:row>81</xdr:row>
      <xdr:rowOff>83069</xdr:rowOff>
    </xdr:to>
    <xdr:sp macro="" textlink="">
      <xdr:nvSpPr>
        <xdr:cNvPr id="213" name="円/楕円 212"/>
        <xdr:cNvSpPr/>
      </xdr:nvSpPr>
      <xdr:spPr>
        <a:xfrm>
          <a:off x="49022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74196</xdr:rowOff>
    </xdr:from>
    <xdr:ext cx="762000" cy="259045"/>
    <xdr:sp macro="" textlink="">
      <xdr:nvSpPr>
        <xdr:cNvPr id="214" name="人件費・物件費等の状況該当値テキスト"/>
        <xdr:cNvSpPr txBox="1"/>
      </xdr:nvSpPr>
      <xdr:spPr>
        <a:xfrm>
          <a:off x="5041900" y="137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138261</xdr:rowOff>
    </xdr:from>
    <xdr:to>
      <xdr:col>6</xdr:col>
      <xdr:colOff>50800</xdr:colOff>
      <xdr:row>81</xdr:row>
      <xdr:rowOff>68411</xdr:rowOff>
    </xdr:to>
    <xdr:sp macro="" textlink="">
      <xdr:nvSpPr>
        <xdr:cNvPr id="215" name="円/楕円 214"/>
        <xdr:cNvSpPr/>
      </xdr:nvSpPr>
      <xdr:spPr>
        <a:xfrm>
          <a:off x="4064000" y="13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53188</xdr:rowOff>
    </xdr:from>
    <xdr:ext cx="736600" cy="259045"/>
    <xdr:sp macro="" textlink="">
      <xdr:nvSpPr>
        <xdr:cNvPr id="216" name="テキスト ボックス 215"/>
        <xdr:cNvSpPr txBox="1"/>
      </xdr:nvSpPr>
      <xdr:spPr>
        <a:xfrm>
          <a:off x="3733800" y="1394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123771</xdr:rowOff>
    </xdr:from>
    <xdr:to>
      <xdr:col>4</xdr:col>
      <xdr:colOff>533400</xdr:colOff>
      <xdr:row>81</xdr:row>
      <xdr:rowOff>53921</xdr:rowOff>
    </xdr:to>
    <xdr:sp macro="" textlink="">
      <xdr:nvSpPr>
        <xdr:cNvPr id="217" name="円/楕円 216"/>
        <xdr:cNvSpPr/>
      </xdr:nvSpPr>
      <xdr:spPr>
        <a:xfrm>
          <a:off x="3175000" y="13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38698</xdr:rowOff>
    </xdr:from>
    <xdr:ext cx="762000" cy="259045"/>
    <xdr:sp macro="" textlink="">
      <xdr:nvSpPr>
        <xdr:cNvPr id="218" name="テキスト ボックス 217"/>
        <xdr:cNvSpPr txBox="1"/>
      </xdr:nvSpPr>
      <xdr:spPr>
        <a:xfrm>
          <a:off x="2844800" y="1392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119838</xdr:rowOff>
    </xdr:from>
    <xdr:to>
      <xdr:col>3</xdr:col>
      <xdr:colOff>330200</xdr:colOff>
      <xdr:row>81</xdr:row>
      <xdr:rowOff>49988</xdr:rowOff>
    </xdr:to>
    <xdr:sp macro="" textlink="">
      <xdr:nvSpPr>
        <xdr:cNvPr id="219" name="円/楕円 218"/>
        <xdr:cNvSpPr/>
      </xdr:nvSpPr>
      <xdr:spPr>
        <a:xfrm>
          <a:off x="2286000" y="138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34765</xdr:rowOff>
    </xdr:from>
    <xdr:ext cx="762000" cy="259045"/>
    <xdr:sp macro="" textlink="">
      <xdr:nvSpPr>
        <xdr:cNvPr id="220" name="テキスト ボックス 219"/>
        <xdr:cNvSpPr txBox="1"/>
      </xdr:nvSpPr>
      <xdr:spPr>
        <a:xfrm>
          <a:off x="1955800" y="139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133789</xdr:rowOff>
    </xdr:from>
    <xdr:to>
      <xdr:col>2</xdr:col>
      <xdr:colOff>127000</xdr:colOff>
      <xdr:row>81</xdr:row>
      <xdr:rowOff>63939</xdr:rowOff>
    </xdr:to>
    <xdr:sp macro="" textlink="">
      <xdr:nvSpPr>
        <xdr:cNvPr id="221" name="円/楕円 220"/>
        <xdr:cNvSpPr/>
      </xdr:nvSpPr>
      <xdr:spPr>
        <a:xfrm>
          <a:off x="1397000" y="138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48716</xdr:rowOff>
    </xdr:from>
    <xdr:ext cx="762000" cy="259045"/>
    <xdr:sp macro="" textlink="">
      <xdr:nvSpPr>
        <xdr:cNvPr id="222" name="テキスト ボックス 221"/>
        <xdr:cNvSpPr txBox="1"/>
      </xdr:nvSpPr>
      <xdr:spPr>
        <a:xfrm>
          <a:off x="1066800" y="1393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職員数の適正化や昇給昇格等の適正な運営に努めたことにより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96.2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と依然低い水準となっている。今後も国の動向等を見定めながら、適正な給与水準の維持に努める。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125985</xdr:rowOff>
    </xdr:to>
    <xdr:cxnSp macro="">
      <xdr:nvCxnSpPr>
        <xdr:cNvPr id="254" name="直線コネクタ 253"/>
        <xdr:cNvCxnSpPr/>
      </xdr:nvCxnSpPr>
      <xdr:spPr>
        <a:xfrm flipV="1">
          <a:off x="16179800" y="1447952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76216</xdr:rowOff>
    </xdr:from>
    <xdr:ext cx="762000" cy="259045"/>
    <xdr:sp macro="" textlink="">
      <xdr:nvSpPr>
        <xdr:cNvPr id="255"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84</xdr:row>
      <xdr:rowOff>154939</xdr:rowOff>
    </xdr:to>
    <xdr:cxnSp macro="">
      <xdr:nvCxnSpPr>
        <xdr:cNvPr id="257" name="直線コネクタ 256"/>
        <xdr:cNvCxnSpPr/>
      </xdr:nvCxnSpPr>
      <xdr:spPr>
        <a:xfrm flipV="1">
          <a:off x="15290800" y="145277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58165</xdr:rowOff>
    </xdr:from>
    <xdr:to>
      <xdr:col>23</xdr:col>
      <xdr:colOff>457200</xdr:colOff>
      <xdr:row>85</xdr:row>
      <xdr:rowOff>159765</xdr:rowOff>
    </xdr:to>
    <xdr:sp macro="" textlink="">
      <xdr:nvSpPr>
        <xdr:cNvPr id="258" name="フローチャート : 判断 257"/>
        <xdr:cNvSpPr/>
      </xdr:nvSpPr>
      <xdr:spPr>
        <a:xfrm>
          <a:off x="16129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59" name="テキスト ボックス 258"/>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89</xdr:row>
      <xdr:rowOff>166370</xdr:rowOff>
    </xdr:to>
    <xdr:cxnSp macro="">
      <xdr:nvCxnSpPr>
        <xdr:cNvPr id="260" name="直線コネクタ 259"/>
        <xdr:cNvCxnSpPr/>
      </xdr:nvCxnSpPr>
      <xdr:spPr>
        <a:xfrm flipV="1">
          <a:off x="14401800" y="14556739"/>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58165</xdr:rowOff>
    </xdr:from>
    <xdr:to>
      <xdr:col>22</xdr:col>
      <xdr:colOff>254000</xdr:colOff>
      <xdr:row>85</xdr:row>
      <xdr:rowOff>159765</xdr:rowOff>
    </xdr:to>
    <xdr:sp macro="" textlink="">
      <xdr:nvSpPr>
        <xdr:cNvPr id="261" name="フローチャート : 判断 260"/>
        <xdr:cNvSpPr/>
      </xdr:nvSpPr>
      <xdr:spPr>
        <a:xfrm>
          <a:off x="15240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62" name="テキスト ボックス 261"/>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166370</xdr:rowOff>
    </xdr:from>
    <xdr:to>
      <xdr:col>21</xdr:col>
      <xdr:colOff>0</xdr:colOff>
      <xdr:row>90</xdr:row>
      <xdr:rowOff>14224</xdr:rowOff>
    </xdr:to>
    <xdr:cxnSp macro="">
      <xdr:nvCxnSpPr>
        <xdr:cNvPr id="263" name="直線コネクタ 262"/>
        <xdr:cNvCxnSpPr/>
      </xdr:nvCxnSpPr>
      <xdr:spPr>
        <a:xfrm flipV="1">
          <a:off x="13512800" y="154254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105918</xdr:rowOff>
    </xdr:from>
    <xdr:to>
      <xdr:col>21</xdr:col>
      <xdr:colOff>50800</xdr:colOff>
      <xdr:row>90</xdr:row>
      <xdr:rowOff>36068</xdr:rowOff>
    </xdr:to>
    <xdr:sp macro="" textlink="">
      <xdr:nvSpPr>
        <xdr:cNvPr id="264" name="フローチャート : 判断 263"/>
        <xdr:cNvSpPr/>
      </xdr:nvSpPr>
      <xdr:spPr>
        <a:xfrm>
          <a:off x="14351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46245</xdr:rowOff>
    </xdr:from>
    <xdr:ext cx="762000" cy="259045"/>
    <xdr:sp macro="" textlink="">
      <xdr:nvSpPr>
        <xdr:cNvPr id="265" name="テキスト ボックス 264"/>
        <xdr:cNvSpPr txBox="1"/>
      </xdr:nvSpPr>
      <xdr:spPr>
        <a:xfrm>
          <a:off x="14020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66" name="フローチャート : 判断 265"/>
        <xdr:cNvSpPr/>
      </xdr:nvSpPr>
      <xdr:spPr>
        <a:xfrm>
          <a:off x="13462000" y="153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26940</xdr:rowOff>
    </xdr:from>
    <xdr:ext cx="762000" cy="259045"/>
    <xdr:sp macro="" textlink="">
      <xdr:nvSpPr>
        <xdr:cNvPr id="267" name="テキスト ボックス 266"/>
        <xdr:cNvSpPr txBox="1"/>
      </xdr:nvSpPr>
      <xdr:spPr>
        <a:xfrm>
          <a:off x="13131800" y="151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4"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5" name="円/楕円 274"/>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76" name="テキスト ボックス 27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7" name="円/楕円 276"/>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8" name="テキスト ボックス 277"/>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80" name="テキスト ボックス 279"/>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81" name="円/楕円 280"/>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82" name="テキスト ボックス 281"/>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53975</xdr:rowOff>
    </xdr:from>
    <xdr:to>
      <xdr:col>24</xdr:col>
      <xdr:colOff>558800</xdr:colOff>
      <xdr:row>63</xdr:row>
      <xdr:rowOff>57422</xdr:rowOff>
    </xdr:to>
    <xdr:cxnSp macro="">
      <xdr:nvCxnSpPr>
        <xdr:cNvPr id="319" name="直線コネクタ 318"/>
        <xdr:cNvCxnSpPr/>
      </xdr:nvCxnSpPr>
      <xdr:spPr>
        <a:xfrm>
          <a:off x="16179800" y="1085532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33292</xdr:rowOff>
    </xdr:from>
    <xdr:to>
      <xdr:col>23</xdr:col>
      <xdr:colOff>406400</xdr:colOff>
      <xdr:row>63</xdr:row>
      <xdr:rowOff>53975</xdr:rowOff>
    </xdr:to>
    <xdr:cxnSp macro="">
      <xdr:nvCxnSpPr>
        <xdr:cNvPr id="322" name="直線コネクタ 321"/>
        <xdr:cNvCxnSpPr/>
      </xdr:nvCxnSpPr>
      <xdr:spPr>
        <a:xfrm>
          <a:off x="15290800" y="108346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105591</xdr:rowOff>
    </xdr:from>
    <xdr:to>
      <xdr:col>23</xdr:col>
      <xdr:colOff>457200</xdr:colOff>
      <xdr:row>61</xdr:row>
      <xdr:rowOff>35741</xdr:rowOff>
    </xdr:to>
    <xdr:sp macro="" textlink="">
      <xdr:nvSpPr>
        <xdr:cNvPr id="323" name="フローチャート : 判断 322"/>
        <xdr:cNvSpPr/>
      </xdr:nvSpPr>
      <xdr:spPr>
        <a:xfrm>
          <a:off x="16129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45918</xdr:rowOff>
    </xdr:from>
    <xdr:ext cx="736600" cy="259045"/>
    <xdr:sp macro="" textlink="">
      <xdr:nvSpPr>
        <xdr:cNvPr id="324" name="テキスト ボックス 323"/>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33292</xdr:rowOff>
    </xdr:from>
    <xdr:to>
      <xdr:col>22</xdr:col>
      <xdr:colOff>203200</xdr:colOff>
      <xdr:row>63</xdr:row>
      <xdr:rowOff>36740</xdr:rowOff>
    </xdr:to>
    <xdr:cxnSp macro="">
      <xdr:nvCxnSpPr>
        <xdr:cNvPr id="325" name="直線コネクタ 324"/>
        <xdr:cNvCxnSpPr/>
      </xdr:nvCxnSpPr>
      <xdr:spPr>
        <a:xfrm flipV="1">
          <a:off x="14401800" y="108346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105591</xdr:rowOff>
    </xdr:from>
    <xdr:to>
      <xdr:col>22</xdr:col>
      <xdr:colOff>254000</xdr:colOff>
      <xdr:row>61</xdr:row>
      <xdr:rowOff>35741</xdr:rowOff>
    </xdr:to>
    <xdr:sp macro="" textlink="">
      <xdr:nvSpPr>
        <xdr:cNvPr id="326" name="フローチャート : 判断 325"/>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27" name="テキスト ボックス 326"/>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21227</xdr:rowOff>
    </xdr:from>
    <xdr:to>
      <xdr:col>21</xdr:col>
      <xdr:colOff>0</xdr:colOff>
      <xdr:row>63</xdr:row>
      <xdr:rowOff>36740</xdr:rowOff>
    </xdr:to>
    <xdr:cxnSp macro="">
      <xdr:nvCxnSpPr>
        <xdr:cNvPr id="328" name="直線コネクタ 327"/>
        <xdr:cNvCxnSpPr/>
      </xdr:nvCxnSpPr>
      <xdr:spPr>
        <a:xfrm>
          <a:off x="13512800" y="1082257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109038</xdr:rowOff>
    </xdr:from>
    <xdr:to>
      <xdr:col>21</xdr:col>
      <xdr:colOff>50800</xdr:colOff>
      <xdr:row>61</xdr:row>
      <xdr:rowOff>39188</xdr:rowOff>
    </xdr:to>
    <xdr:sp macro="" textlink="">
      <xdr:nvSpPr>
        <xdr:cNvPr id="329" name="フローチャート : 判断 328"/>
        <xdr:cNvSpPr/>
      </xdr:nvSpPr>
      <xdr:spPr>
        <a:xfrm>
          <a:off x="14351000" y="10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49365</xdr:rowOff>
    </xdr:from>
    <xdr:ext cx="762000" cy="259045"/>
    <xdr:sp macro="" textlink="">
      <xdr:nvSpPr>
        <xdr:cNvPr id="330" name="テキスト ボックス 329"/>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31" name="フローチャート : 判断 330"/>
        <xdr:cNvSpPr/>
      </xdr:nvSpPr>
      <xdr:spPr>
        <a:xfrm>
          <a:off x="13462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92455</xdr:rowOff>
    </xdr:from>
    <xdr:ext cx="762000" cy="259045"/>
    <xdr:sp macro="" textlink="">
      <xdr:nvSpPr>
        <xdr:cNvPr id="332" name="テキスト ボックス 331"/>
        <xdr:cNvSpPr txBox="1"/>
      </xdr:nvSpPr>
      <xdr:spPr>
        <a:xfrm>
          <a:off x="13131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6622</xdr:rowOff>
    </xdr:from>
    <xdr:to>
      <xdr:col>24</xdr:col>
      <xdr:colOff>609600</xdr:colOff>
      <xdr:row>63</xdr:row>
      <xdr:rowOff>108222</xdr:rowOff>
    </xdr:to>
    <xdr:sp macro="" textlink="">
      <xdr:nvSpPr>
        <xdr:cNvPr id="338" name="円/楕円 337"/>
        <xdr:cNvSpPr/>
      </xdr:nvSpPr>
      <xdr:spPr>
        <a:xfrm>
          <a:off x="169672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150149</xdr:rowOff>
    </xdr:from>
    <xdr:ext cx="762000" cy="259045"/>
    <xdr:sp macro="" textlink="">
      <xdr:nvSpPr>
        <xdr:cNvPr id="339" name="定員管理の状況該当値テキスト"/>
        <xdr:cNvSpPr txBox="1"/>
      </xdr:nvSpPr>
      <xdr:spPr>
        <a:xfrm>
          <a:off x="17106900" y="107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3175</xdr:rowOff>
    </xdr:from>
    <xdr:to>
      <xdr:col>23</xdr:col>
      <xdr:colOff>457200</xdr:colOff>
      <xdr:row>63</xdr:row>
      <xdr:rowOff>104775</xdr:rowOff>
    </xdr:to>
    <xdr:sp macro="" textlink="">
      <xdr:nvSpPr>
        <xdr:cNvPr id="340" name="円/楕円 339"/>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89552</xdr:rowOff>
    </xdr:from>
    <xdr:ext cx="736600" cy="259045"/>
    <xdr:sp macro="" textlink="">
      <xdr:nvSpPr>
        <xdr:cNvPr id="341" name="テキスト ボックス 340"/>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153942</xdr:rowOff>
    </xdr:from>
    <xdr:to>
      <xdr:col>22</xdr:col>
      <xdr:colOff>254000</xdr:colOff>
      <xdr:row>63</xdr:row>
      <xdr:rowOff>84092</xdr:rowOff>
    </xdr:to>
    <xdr:sp macro="" textlink="">
      <xdr:nvSpPr>
        <xdr:cNvPr id="342" name="円/楕円 341"/>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68869</xdr:rowOff>
    </xdr:from>
    <xdr:ext cx="762000" cy="259045"/>
    <xdr:sp macro="" textlink="">
      <xdr:nvSpPr>
        <xdr:cNvPr id="343" name="テキスト ボックス 342"/>
        <xdr:cNvSpPr txBox="1"/>
      </xdr:nvSpPr>
      <xdr:spPr>
        <a:xfrm>
          <a:off x="14909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157390</xdr:rowOff>
    </xdr:from>
    <xdr:to>
      <xdr:col>21</xdr:col>
      <xdr:colOff>50800</xdr:colOff>
      <xdr:row>63</xdr:row>
      <xdr:rowOff>87540</xdr:rowOff>
    </xdr:to>
    <xdr:sp macro="" textlink="">
      <xdr:nvSpPr>
        <xdr:cNvPr id="344" name="円/楕円 343"/>
        <xdr:cNvSpPr/>
      </xdr:nvSpPr>
      <xdr:spPr>
        <a:xfrm>
          <a:off x="14351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72317</xdr:rowOff>
    </xdr:from>
    <xdr:ext cx="762000" cy="259045"/>
    <xdr:sp macro="" textlink="">
      <xdr:nvSpPr>
        <xdr:cNvPr id="345" name="テキスト ボックス 344"/>
        <xdr:cNvSpPr txBox="1"/>
      </xdr:nvSpPr>
      <xdr:spPr>
        <a:xfrm>
          <a:off x="14020800" y="1087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141877</xdr:rowOff>
    </xdr:from>
    <xdr:to>
      <xdr:col>19</xdr:col>
      <xdr:colOff>533400</xdr:colOff>
      <xdr:row>63</xdr:row>
      <xdr:rowOff>72027</xdr:rowOff>
    </xdr:to>
    <xdr:sp macro="" textlink="">
      <xdr:nvSpPr>
        <xdr:cNvPr id="346" name="円/楕円 345"/>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56804</xdr:rowOff>
    </xdr:from>
    <xdr:ext cx="762000" cy="259045"/>
    <xdr:sp macro="" textlink="">
      <xdr:nvSpPr>
        <xdr:cNvPr id="347" name="テキスト ボックス 346"/>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過去の景気対策による投資単独事業などにより、市債残高が累積したが、平成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年度にかけて投資的経費の圧縮により市債残高を大きく抑制（</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110913</xdr:rowOff>
    </xdr:to>
    <xdr:cxnSp macro="">
      <xdr:nvCxnSpPr>
        <xdr:cNvPr id="381" name="直線コネクタ 380"/>
        <xdr:cNvCxnSpPr/>
      </xdr:nvCxnSpPr>
      <xdr:spPr>
        <a:xfrm flipV="1">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2"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40</xdr:row>
      <xdr:rowOff>143087</xdr:rowOff>
    </xdr:to>
    <xdr:cxnSp macro="">
      <xdr:nvCxnSpPr>
        <xdr:cNvPr id="384" name="直線コネクタ 383"/>
        <xdr:cNvCxnSpPr/>
      </xdr:nvCxnSpPr>
      <xdr:spPr>
        <a:xfrm flipV="1">
          <a:off x="15290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5" name="フローチャート : 判断 38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6" name="テキスト ボックス 38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19896</xdr:rowOff>
    </xdr:to>
    <xdr:cxnSp macro="">
      <xdr:nvCxnSpPr>
        <xdr:cNvPr id="387" name="直線コネクタ 386"/>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89" name="テキスト ボックス 388"/>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92287</xdr:rowOff>
    </xdr:to>
    <xdr:cxnSp macro="">
      <xdr:nvCxnSpPr>
        <xdr:cNvPr id="390" name="直線コネクタ 389"/>
        <xdr:cNvCxnSpPr/>
      </xdr:nvCxnSpPr>
      <xdr:spPr>
        <a:xfrm flipV="1">
          <a:off x="13512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9313</xdr:rowOff>
    </xdr:from>
    <xdr:to>
      <xdr:col>21</xdr:col>
      <xdr:colOff>50800</xdr:colOff>
      <xdr:row>41</xdr:row>
      <xdr:rowOff>110913</xdr:rowOff>
    </xdr:to>
    <xdr:sp macro="" textlink="">
      <xdr:nvSpPr>
        <xdr:cNvPr id="391" name="フローチャート :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393" name="フローチャート :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168081</xdr:rowOff>
    </xdr:from>
    <xdr:ext cx="762000" cy="259045"/>
    <xdr:sp macro="" textlink="">
      <xdr:nvSpPr>
        <xdr:cNvPr id="394" name="テキスト ボックス 393"/>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0" name="円/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1"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2" name="円/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146490</xdr:rowOff>
    </xdr:from>
    <xdr:ext cx="736600" cy="259045"/>
    <xdr:sp macro="" textlink="">
      <xdr:nvSpPr>
        <xdr:cNvPr id="403" name="テキスト ボックス 402"/>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4" name="円/楕円 403"/>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5" name="テキスト ボックス 404"/>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6" name="円/楕円 405"/>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7" name="テキスト ボックス 406"/>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依然として高い値である。今後は、老朽化が急速かつ同時的に進行しつつある市内の社会資本の長寿命化などの、起債を活用した投資的事業の増嵩により、地方債残高の増額が見込まれ、将来負担比率の推移については増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傾向が続くと考えられる。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109284</xdr:rowOff>
    </xdr:from>
    <xdr:to>
      <xdr:col>24</xdr:col>
      <xdr:colOff>558800</xdr:colOff>
      <xdr:row>19</xdr:row>
      <xdr:rowOff>149098</xdr:rowOff>
    </xdr:to>
    <xdr:cxnSp macro="">
      <xdr:nvCxnSpPr>
        <xdr:cNvPr id="439" name="直線コネクタ 438"/>
        <xdr:cNvCxnSpPr/>
      </xdr:nvCxnSpPr>
      <xdr:spPr>
        <a:xfrm>
          <a:off x="16179800" y="3366834"/>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109284</xdr:rowOff>
    </xdr:from>
    <xdr:to>
      <xdr:col>23</xdr:col>
      <xdr:colOff>406400</xdr:colOff>
      <xdr:row>19</xdr:row>
      <xdr:rowOff>144875</xdr:rowOff>
    </xdr:to>
    <xdr:cxnSp macro="">
      <xdr:nvCxnSpPr>
        <xdr:cNvPr id="442" name="直線コネクタ 441"/>
        <xdr:cNvCxnSpPr/>
      </xdr:nvCxnSpPr>
      <xdr:spPr>
        <a:xfrm flipV="1">
          <a:off x="15290800" y="3366834"/>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45593</xdr:rowOff>
    </xdr:from>
    <xdr:to>
      <xdr:col>23</xdr:col>
      <xdr:colOff>457200</xdr:colOff>
      <xdr:row>16</xdr:row>
      <xdr:rowOff>147193</xdr:rowOff>
    </xdr:to>
    <xdr:sp macro="" textlink="">
      <xdr:nvSpPr>
        <xdr:cNvPr id="443" name="フローチャート : 判断 442"/>
        <xdr:cNvSpPr/>
      </xdr:nvSpPr>
      <xdr:spPr>
        <a:xfrm>
          <a:off x="16129000" y="278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157370</xdr:rowOff>
    </xdr:from>
    <xdr:ext cx="736600" cy="259045"/>
    <xdr:sp macro="" textlink="">
      <xdr:nvSpPr>
        <xdr:cNvPr id="444" name="テキスト ボックス 443"/>
        <xdr:cNvSpPr txBox="1"/>
      </xdr:nvSpPr>
      <xdr:spPr>
        <a:xfrm>
          <a:off x="15798800" y="255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144875</xdr:rowOff>
    </xdr:from>
    <xdr:to>
      <xdr:col>22</xdr:col>
      <xdr:colOff>203200</xdr:colOff>
      <xdr:row>20</xdr:row>
      <xdr:rowOff>2984</xdr:rowOff>
    </xdr:to>
    <xdr:cxnSp macro="">
      <xdr:nvCxnSpPr>
        <xdr:cNvPr id="445" name="直線コネクタ 444"/>
        <xdr:cNvCxnSpPr/>
      </xdr:nvCxnSpPr>
      <xdr:spPr>
        <a:xfrm flipV="1">
          <a:off x="14401800" y="340242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69120</xdr:rowOff>
    </xdr:from>
    <xdr:to>
      <xdr:col>22</xdr:col>
      <xdr:colOff>254000</xdr:colOff>
      <xdr:row>16</xdr:row>
      <xdr:rowOff>170720</xdr:rowOff>
    </xdr:to>
    <xdr:sp macro="" textlink="">
      <xdr:nvSpPr>
        <xdr:cNvPr id="446" name="フローチャート : 判断 445"/>
        <xdr:cNvSpPr/>
      </xdr:nvSpPr>
      <xdr:spPr>
        <a:xfrm>
          <a:off x="15240000" y="28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9447</xdr:rowOff>
    </xdr:from>
    <xdr:ext cx="762000" cy="259045"/>
    <xdr:sp macro="" textlink="">
      <xdr:nvSpPr>
        <xdr:cNvPr id="447" name="テキスト ボックス 446"/>
        <xdr:cNvSpPr txBox="1"/>
      </xdr:nvSpPr>
      <xdr:spPr>
        <a:xfrm>
          <a:off x="14909800" y="258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2984</xdr:rowOff>
    </xdr:from>
    <xdr:to>
      <xdr:col>21</xdr:col>
      <xdr:colOff>0</xdr:colOff>
      <xdr:row>20</xdr:row>
      <xdr:rowOff>115792</xdr:rowOff>
    </xdr:to>
    <xdr:cxnSp macro="">
      <xdr:nvCxnSpPr>
        <xdr:cNvPr id="448" name="直線コネクタ 447"/>
        <xdr:cNvCxnSpPr/>
      </xdr:nvCxnSpPr>
      <xdr:spPr>
        <a:xfrm flipV="1">
          <a:off x="13512800" y="3431984"/>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125222</xdr:rowOff>
    </xdr:from>
    <xdr:to>
      <xdr:col>21</xdr:col>
      <xdr:colOff>50800</xdr:colOff>
      <xdr:row>17</xdr:row>
      <xdr:rowOff>55372</xdr:rowOff>
    </xdr:to>
    <xdr:sp macro="" textlink="">
      <xdr:nvSpPr>
        <xdr:cNvPr id="449" name="フローチャート : 判断 448"/>
        <xdr:cNvSpPr/>
      </xdr:nvSpPr>
      <xdr:spPr>
        <a:xfrm>
          <a:off x="14351000" y="286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65549</xdr:rowOff>
    </xdr:from>
    <xdr:ext cx="762000" cy="259045"/>
    <xdr:sp macro="" textlink="">
      <xdr:nvSpPr>
        <xdr:cNvPr id="450" name="テキスト ボックス 449"/>
        <xdr:cNvSpPr txBox="1"/>
      </xdr:nvSpPr>
      <xdr:spPr>
        <a:xfrm>
          <a:off x="14020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51" name="フローチャート : 判断 450"/>
        <xdr:cNvSpPr/>
      </xdr:nvSpPr>
      <xdr:spPr>
        <a:xfrm>
          <a:off x="13462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137939</xdr:rowOff>
    </xdr:from>
    <xdr:ext cx="762000" cy="259045"/>
    <xdr:sp macro="" textlink="">
      <xdr:nvSpPr>
        <xdr:cNvPr id="452" name="テキスト ボックス 451"/>
        <xdr:cNvSpPr txBox="1"/>
      </xdr:nvSpPr>
      <xdr:spPr>
        <a:xfrm>
          <a:off x="13131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98298</xdr:rowOff>
    </xdr:from>
    <xdr:to>
      <xdr:col>24</xdr:col>
      <xdr:colOff>609600</xdr:colOff>
      <xdr:row>20</xdr:row>
      <xdr:rowOff>28448</xdr:rowOff>
    </xdr:to>
    <xdr:sp macro="" textlink="">
      <xdr:nvSpPr>
        <xdr:cNvPr id="458" name="円/楕円 457"/>
        <xdr:cNvSpPr/>
      </xdr:nvSpPr>
      <xdr:spPr>
        <a:xfrm>
          <a:off x="169672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70375</xdr:rowOff>
    </xdr:from>
    <xdr:ext cx="762000" cy="259045"/>
    <xdr:sp macro="" textlink="">
      <xdr:nvSpPr>
        <xdr:cNvPr id="459" name="将来負担の状況該当値テキスト"/>
        <xdr:cNvSpPr txBox="1"/>
      </xdr:nvSpPr>
      <xdr:spPr>
        <a:xfrm>
          <a:off x="17106900" y="33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58484</xdr:rowOff>
    </xdr:from>
    <xdr:to>
      <xdr:col>23</xdr:col>
      <xdr:colOff>457200</xdr:colOff>
      <xdr:row>19</xdr:row>
      <xdr:rowOff>160084</xdr:rowOff>
    </xdr:to>
    <xdr:sp macro="" textlink="">
      <xdr:nvSpPr>
        <xdr:cNvPr id="460" name="円/楕円 459"/>
        <xdr:cNvSpPr/>
      </xdr:nvSpPr>
      <xdr:spPr>
        <a:xfrm>
          <a:off x="16129000" y="33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144861</xdr:rowOff>
    </xdr:from>
    <xdr:ext cx="736600" cy="259045"/>
    <xdr:sp macro="" textlink="">
      <xdr:nvSpPr>
        <xdr:cNvPr id="461" name="テキスト ボックス 460"/>
        <xdr:cNvSpPr txBox="1"/>
      </xdr:nvSpPr>
      <xdr:spPr>
        <a:xfrm>
          <a:off x="15798800" y="340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94075</xdr:rowOff>
    </xdr:from>
    <xdr:to>
      <xdr:col>22</xdr:col>
      <xdr:colOff>254000</xdr:colOff>
      <xdr:row>20</xdr:row>
      <xdr:rowOff>24225</xdr:rowOff>
    </xdr:to>
    <xdr:sp macro="" textlink="">
      <xdr:nvSpPr>
        <xdr:cNvPr id="462" name="円/楕円 461"/>
        <xdr:cNvSpPr/>
      </xdr:nvSpPr>
      <xdr:spPr>
        <a:xfrm>
          <a:off x="15240000" y="3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9002</xdr:rowOff>
    </xdr:from>
    <xdr:ext cx="762000" cy="259045"/>
    <xdr:sp macro="" textlink="">
      <xdr:nvSpPr>
        <xdr:cNvPr id="463" name="テキスト ボックス 462"/>
        <xdr:cNvSpPr txBox="1"/>
      </xdr:nvSpPr>
      <xdr:spPr>
        <a:xfrm>
          <a:off x="14909800" y="343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123634</xdr:rowOff>
    </xdr:from>
    <xdr:to>
      <xdr:col>21</xdr:col>
      <xdr:colOff>50800</xdr:colOff>
      <xdr:row>20</xdr:row>
      <xdr:rowOff>53784</xdr:rowOff>
    </xdr:to>
    <xdr:sp macro="" textlink="">
      <xdr:nvSpPr>
        <xdr:cNvPr id="464" name="円/楕円 463"/>
        <xdr:cNvSpPr/>
      </xdr:nvSpPr>
      <xdr:spPr>
        <a:xfrm>
          <a:off x="14351000" y="3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38561</xdr:rowOff>
    </xdr:from>
    <xdr:ext cx="762000" cy="259045"/>
    <xdr:sp macro="" textlink="">
      <xdr:nvSpPr>
        <xdr:cNvPr id="465" name="テキスト ボックス 464"/>
        <xdr:cNvSpPr txBox="1"/>
      </xdr:nvSpPr>
      <xdr:spPr>
        <a:xfrm>
          <a:off x="14020800" y="3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64992</xdr:rowOff>
    </xdr:from>
    <xdr:to>
      <xdr:col>19</xdr:col>
      <xdr:colOff>533400</xdr:colOff>
      <xdr:row>20</xdr:row>
      <xdr:rowOff>166592</xdr:rowOff>
    </xdr:to>
    <xdr:sp macro="" textlink="">
      <xdr:nvSpPr>
        <xdr:cNvPr id="466" name="円/楕円 465"/>
        <xdr:cNvSpPr/>
      </xdr:nvSpPr>
      <xdr:spPr>
        <a:xfrm>
          <a:off x="13462000" y="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151369</xdr:rowOff>
    </xdr:from>
    <xdr:ext cx="762000" cy="259045"/>
    <xdr:sp macro="" textlink="">
      <xdr:nvSpPr>
        <xdr:cNvPr id="467" name="テキスト ボックス 466"/>
        <xdr:cNvSpPr txBox="1"/>
      </xdr:nvSpPr>
      <xdr:spPr>
        <a:xfrm>
          <a:off x="13131800" y="35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39</xdr:row>
      <xdr:rowOff>83566</xdr:rowOff>
    </xdr:to>
    <xdr:cxnSp macro="">
      <xdr:nvCxnSpPr>
        <xdr:cNvPr id="64" name="直線コネクタ 63"/>
        <xdr:cNvCxnSpPr/>
      </xdr:nvCxnSpPr>
      <xdr:spPr>
        <a:xfrm>
          <a:off x="3987800" y="66055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90424</xdr:rowOff>
    </xdr:to>
    <xdr:cxnSp macro="">
      <xdr:nvCxnSpPr>
        <xdr:cNvPr id="67" name="直線コネクタ 66"/>
        <xdr:cNvCxnSpPr/>
      </xdr:nvCxnSpPr>
      <xdr:spPr>
        <a:xfrm>
          <a:off x="3098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53848</xdr:rowOff>
    </xdr:to>
    <xdr:cxnSp macro="">
      <xdr:nvCxnSpPr>
        <xdr:cNvPr id="70" name="直線コネクタ 69"/>
        <xdr:cNvCxnSpPr/>
      </xdr:nvCxnSpPr>
      <xdr:spPr>
        <a:xfrm>
          <a:off x="2209800" y="6523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40</xdr:row>
      <xdr:rowOff>3556</xdr:rowOff>
    </xdr:to>
    <xdr:cxnSp macro="">
      <xdr:nvCxnSpPr>
        <xdr:cNvPr id="73" name="直線コネクタ 72"/>
        <xdr:cNvCxnSpPr/>
      </xdr:nvCxnSpPr>
      <xdr:spPr>
        <a:xfrm flipV="1">
          <a:off x="1320800" y="652322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92202</xdr:rowOff>
    </xdr:from>
    <xdr:to>
      <xdr:col>3</xdr:col>
      <xdr:colOff>193675</xdr:colOff>
      <xdr:row>38</xdr:row>
      <xdr:rowOff>22352</xdr:rowOff>
    </xdr:to>
    <xdr:sp macro="" textlink="">
      <xdr:nvSpPr>
        <xdr:cNvPr id="74" name="フローチャート : 判断 73"/>
        <xdr:cNvSpPr/>
      </xdr:nvSpPr>
      <xdr:spPr>
        <a:xfrm>
          <a:off x="2159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32529</xdr:rowOff>
    </xdr:from>
    <xdr:ext cx="762000" cy="259045"/>
    <xdr:sp macro="" textlink="">
      <xdr:nvSpPr>
        <xdr:cNvPr id="75" name="テキスト ボックス 74"/>
        <xdr:cNvSpPr txBox="1"/>
      </xdr:nvSpPr>
      <xdr:spPr>
        <a:xfrm>
          <a:off x="1828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76" name="フローチャート : 判断 75"/>
        <xdr:cNvSpPr/>
      </xdr:nvSpPr>
      <xdr:spPr>
        <a:xfrm>
          <a:off x="1270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87393</xdr:rowOff>
    </xdr:from>
    <xdr:ext cx="762000" cy="259045"/>
    <xdr:sp macro="" textlink="">
      <xdr:nvSpPr>
        <xdr:cNvPr id="77" name="テキスト ボックス 76"/>
        <xdr:cNvSpPr txBox="1"/>
      </xdr:nvSpPr>
      <xdr:spPr>
        <a:xfrm>
          <a:off x="939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3" name="円/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5" name="円/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7" name="円/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124206</xdr:rowOff>
    </xdr:from>
    <xdr:to>
      <xdr:col>1</xdr:col>
      <xdr:colOff>676275</xdr:colOff>
      <xdr:row>40</xdr:row>
      <xdr:rowOff>54356</xdr:rowOff>
    </xdr:to>
    <xdr:sp macro="" textlink="">
      <xdr:nvSpPr>
        <xdr:cNvPr id="91" name="円/楕円 90"/>
        <xdr:cNvSpPr/>
      </xdr:nvSpPr>
      <xdr:spPr>
        <a:xfrm>
          <a:off x="1270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39133</xdr:rowOff>
    </xdr:from>
    <xdr:ext cx="762000" cy="259045"/>
    <xdr:sp macro="" textlink="">
      <xdr:nvSpPr>
        <xdr:cNvPr id="92" name="テキスト ボックス 91"/>
        <xdr:cNvSpPr txBox="1"/>
      </xdr:nvSpPr>
      <xdr:spPr>
        <a:xfrm>
          <a:off x="939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類似団体と比較すると、物件費に係る経常収支比率は低い水準であるため、今後も引き続き事務事業の整理合理化により、物件費の抑制に努める。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31750</xdr:rowOff>
    </xdr:to>
    <xdr:cxnSp macro="">
      <xdr:nvCxnSpPr>
        <xdr:cNvPr id="127" name="直線コネクタ 126"/>
        <xdr:cNvCxnSpPr/>
      </xdr:nvCxnSpPr>
      <xdr:spPr>
        <a:xfrm flipV="1">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31750</xdr:rowOff>
    </xdr:to>
    <xdr:cxnSp macro="">
      <xdr:nvCxnSpPr>
        <xdr:cNvPr id="130" name="直線コネクタ 129"/>
        <xdr:cNvCxnSpPr/>
      </xdr:nvCxnSpPr>
      <xdr:spPr>
        <a:xfrm>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122464</xdr:rowOff>
    </xdr:from>
    <xdr:to>
      <xdr:col>22</xdr:col>
      <xdr:colOff>615950</xdr:colOff>
      <xdr:row>16</xdr:row>
      <xdr:rowOff>52614</xdr:rowOff>
    </xdr:to>
    <xdr:sp macro="" textlink="">
      <xdr:nvSpPr>
        <xdr:cNvPr id="131" name="フローチャート : 判断 130"/>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37391</xdr:rowOff>
    </xdr:from>
    <xdr:ext cx="736600" cy="259045"/>
    <xdr:sp macro="" textlink="">
      <xdr:nvSpPr>
        <xdr:cNvPr id="132" name="テキスト ボックス 131"/>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15</xdr:row>
      <xdr:rowOff>20864</xdr:rowOff>
    </xdr:to>
    <xdr:cxnSp macro="">
      <xdr:nvCxnSpPr>
        <xdr:cNvPr id="133" name="直線コネクタ 132"/>
        <xdr:cNvCxnSpPr/>
      </xdr:nvCxnSpPr>
      <xdr:spPr>
        <a:xfrm>
          <a:off x="13893800" y="244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89807</xdr:rowOff>
    </xdr:from>
    <xdr:to>
      <xdr:col>21</xdr:col>
      <xdr:colOff>412750</xdr:colOff>
      <xdr:row>16</xdr:row>
      <xdr:rowOff>19957</xdr:rowOff>
    </xdr:to>
    <xdr:sp macro="" textlink="">
      <xdr:nvSpPr>
        <xdr:cNvPr id="134" name="フローチャート : 判断 133"/>
        <xdr:cNvSpPr/>
      </xdr:nvSpPr>
      <xdr:spPr>
        <a:xfrm>
          <a:off x="14732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4734</xdr:rowOff>
    </xdr:from>
    <xdr:ext cx="762000" cy="259045"/>
    <xdr:sp macro="" textlink="">
      <xdr:nvSpPr>
        <xdr:cNvPr id="135" name="テキスト ボックス 134"/>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39914</xdr:rowOff>
    </xdr:to>
    <xdr:cxnSp macro="">
      <xdr:nvCxnSpPr>
        <xdr:cNvPr id="136" name="直線コネクタ 135"/>
        <xdr:cNvCxnSpPr/>
      </xdr:nvCxnSpPr>
      <xdr:spPr>
        <a:xfrm>
          <a:off x="13004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39" name="フローチャート : 判断 138"/>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0" name="テキスト ボックス 139"/>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6" name="円/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2" name="円/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4" name="円/楕円 153"/>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5" name="テキスト ボックス 154"/>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類似団体と比較すると、扶助費に係る経常収支比率は同水準であるため、今後も引き続き適正な執行管理に努める。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55</xdr:row>
      <xdr:rowOff>162378</xdr:rowOff>
    </xdr:to>
    <xdr:cxnSp macro="">
      <xdr:nvCxnSpPr>
        <xdr:cNvPr id="190" name="直線コネクタ 189"/>
        <xdr:cNvCxnSpPr/>
      </xdr:nvCxnSpPr>
      <xdr:spPr>
        <a:xfrm>
          <a:off x="3987800" y="9592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162378</xdr:rowOff>
    </xdr:to>
    <xdr:cxnSp macro="">
      <xdr:nvCxnSpPr>
        <xdr:cNvPr id="193" name="直線コネクタ 192"/>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70757</xdr:rowOff>
    </xdr:from>
    <xdr:to>
      <xdr:col>5</xdr:col>
      <xdr:colOff>600075</xdr:colOff>
      <xdr:row>57</xdr:row>
      <xdr:rowOff>907</xdr:rowOff>
    </xdr:to>
    <xdr:sp macro="" textlink="">
      <xdr:nvSpPr>
        <xdr:cNvPr id="194" name="フローチャート : 判断 193"/>
        <xdr:cNvSpPr/>
      </xdr:nvSpPr>
      <xdr:spPr>
        <a:xfrm>
          <a:off x="3937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195" name="テキスト ボックス 194"/>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129722</xdr:rowOff>
    </xdr:to>
    <xdr:cxnSp macro="">
      <xdr:nvCxnSpPr>
        <xdr:cNvPr id="196" name="直線コネクタ 195"/>
        <xdr:cNvCxnSpPr/>
      </xdr:nvCxnSpPr>
      <xdr:spPr>
        <a:xfrm>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48985</xdr:rowOff>
    </xdr:from>
    <xdr:to>
      <xdr:col>4</xdr:col>
      <xdr:colOff>396875</xdr:colOff>
      <xdr:row>56</xdr:row>
      <xdr:rowOff>150585</xdr:rowOff>
    </xdr:to>
    <xdr:sp macro="" textlink="">
      <xdr:nvSpPr>
        <xdr:cNvPr id="197" name="フローチャート : 判断 196"/>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198" name="テキスト ボックス 197"/>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97065</xdr:rowOff>
    </xdr:to>
    <xdr:cxnSp macro="">
      <xdr:nvCxnSpPr>
        <xdr:cNvPr id="199" name="直線コネクタ 198"/>
        <xdr:cNvCxnSpPr/>
      </xdr:nvCxnSpPr>
      <xdr:spPr>
        <a:xfrm>
          <a:off x="1320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2" name="フローチャート : 判断 201"/>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3" name="テキスト ボックス 202"/>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212" name="テキスト ボックス 211"/>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214" name="テキスト ボックス 213"/>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158042</xdr:rowOff>
    </xdr:from>
    <xdr:ext cx="762000" cy="259045"/>
    <xdr:sp macro="" textlink="">
      <xdr:nvSpPr>
        <xdr:cNvPr id="216" name="テキスト ボックス 215"/>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下水道事業に対する繰出金が非常に大きなウエイトを占めている。平成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年度に下水道使用料の改定を行ったが、それでもなお繰出金が多いため、前年度に引き続き平成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年度においても資本費平準化債の発行を行った。今後は後年度負担が過大になることのないよう資本費平準化債の発行を縮減しつつ、繰出金の抑制に努める。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8890</xdr:rowOff>
    </xdr:to>
    <xdr:cxnSp macro="">
      <xdr:nvCxnSpPr>
        <xdr:cNvPr id="251" name="直線コネクタ 250"/>
        <xdr:cNvCxnSpPr/>
      </xdr:nvCxnSpPr>
      <xdr:spPr>
        <a:xfrm>
          <a:off x="15671800" y="1007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134620</xdr:rowOff>
    </xdr:to>
    <xdr:cxnSp macro="">
      <xdr:nvCxnSpPr>
        <xdr:cNvPr id="254" name="直線コネクタ 253"/>
        <xdr:cNvCxnSpPr/>
      </xdr:nvCxnSpPr>
      <xdr:spPr>
        <a:xfrm>
          <a:off x="14782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5" name="フローチャート :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81280</xdr:rowOff>
    </xdr:to>
    <xdr:cxnSp macro="">
      <xdr:nvCxnSpPr>
        <xdr:cNvPr id="257" name="直線コネクタ 256"/>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58420</xdr:rowOff>
    </xdr:to>
    <xdr:cxnSp macro="">
      <xdr:nvCxnSpPr>
        <xdr:cNvPr id="260" name="直線コネクタ 259"/>
        <xdr:cNvCxnSpPr/>
      </xdr:nvCxnSpPr>
      <xdr:spPr>
        <a:xfrm>
          <a:off x="13004800" y="990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61" name="フローチャート : 判断 260"/>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115587</xdr:rowOff>
    </xdr:from>
    <xdr:ext cx="762000" cy="259045"/>
    <xdr:sp macro="" textlink="">
      <xdr:nvSpPr>
        <xdr:cNvPr id="262" name="テキスト ボックス 261"/>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4" name="テキスト ボックス 26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2" name="円/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類似団体と比較すると、補助費等に係る経常収支比率は低い水準であるため、今後も引き続き適正な執行管理に努める。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flipV="1">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145288</xdr:rowOff>
    </xdr:to>
    <xdr:cxnSp macro="">
      <xdr:nvCxnSpPr>
        <xdr:cNvPr id="312" name="直線コネクタ 311"/>
        <xdr:cNvCxnSpPr/>
      </xdr:nvCxnSpPr>
      <xdr:spPr>
        <a:xfrm>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39624</xdr:rowOff>
    </xdr:from>
    <xdr:to>
      <xdr:col>22</xdr:col>
      <xdr:colOff>615950</xdr:colOff>
      <xdr:row>36</xdr:row>
      <xdr:rowOff>141224</xdr:rowOff>
    </xdr:to>
    <xdr:sp macro="" textlink="">
      <xdr:nvSpPr>
        <xdr:cNvPr id="313" name="フローチャート : 判断 312"/>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14" name="テキスト ボックス 313"/>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131572</xdr:rowOff>
    </xdr:to>
    <xdr:cxnSp macro="">
      <xdr:nvCxnSpPr>
        <xdr:cNvPr id="315" name="直線コネクタ 314"/>
        <xdr:cNvCxnSpPr/>
      </xdr:nvCxnSpPr>
      <xdr:spPr>
        <a:xfrm>
          <a:off x="13893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131572</xdr:rowOff>
    </xdr:to>
    <xdr:cxnSp macro="">
      <xdr:nvCxnSpPr>
        <xdr:cNvPr id="318" name="直線コネクタ 317"/>
        <xdr:cNvCxnSpPr/>
      </xdr:nvCxnSpPr>
      <xdr:spPr>
        <a:xfrm>
          <a:off x="13004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39624</xdr:rowOff>
    </xdr:from>
    <xdr:to>
      <xdr:col>20</xdr:col>
      <xdr:colOff>209550</xdr:colOff>
      <xdr:row>36</xdr:row>
      <xdr:rowOff>141224</xdr:rowOff>
    </xdr:to>
    <xdr:sp macro="" textlink="">
      <xdr:nvSpPr>
        <xdr:cNvPr id="319" name="フローチャート :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2" name="円/楕円 331"/>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3" name="テキスト ボックス 332"/>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4" name="円/楕円 333"/>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5" name="テキスト ボックス 334"/>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年にかけて大規模事業が続いたことに伴う市債の償還や、平成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の発行を行ったため、類似団体と比較して高い水準となっている。今後は、喫緊の行政課題に対応するための、起債を活用した投資的事業の増嵩により、地方債残高及び公債費の増額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62230</xdr:rowOff>
    </xdr:to>
    <xdr:cxnSp macro="">
      <xdr:nvCxnSpPr>
        <xdr:cNvPr id="370" name="直線コネクタ 369"/>
        <xdr:cNvCxnSpPr/>
      </xdr:nvCxnSpPr>
      <xdr:spPr>
        <a:xfrm flipV="1">
          <a:off x="3987800" y="131724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69850</xdr:rowOff>
    </xdr:to>
    <xdr:cxnSp macro="">
      <xdr:nvCxnSpPr>
        <xdr:cNvPr id="373" name="直線コネクタ 372"/>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75" name="テキスト ボックス 37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69850</xdr:rowOff>
    </xdr:to>
    <xdr:cxnSp macro="">
      <xdr:nvCxnSpPr>
        <xdr:cNvPr id="376" name="直線コネクタ 375"/>
        <xdr:cNvCxnSpPr/>
      </xdr:nvCxnSpPr>
      <xdr:spPr>
        <a:xfrm>
          <a:off x="2209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7" name="フローチャート : 判断 37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78" name="テキスト ボックス 37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153670</xdr:rowOff>
    </xdr:to>
    <xdr:cxnSp macro="">
      <xdr:nvCxnSpPr>
        <xdr:cNvPr id="379" name="直線コネクタ 378"/>
        <xdr:cNvCxnSpPr/>
      </xdr:nvCxnSpPr>
      <xdr:spPr>
        <a:xfrm flipV="1">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1" name="テキスト ボックス 38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82" name="フローチャート : 判断 381"/>
        <xdr:cNvSpPr/>
      </xdr:nvSpPr>
      <xdr:spPr>
        <a:xfrm>
          <a:off x="1270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83" name="テキスト ボックス 38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9" name="円/楕円 38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90"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1" name="円/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2" name="テキスト ボックス 39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3" name="円/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4" name="テキスト ボックス 393"/>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5" name="円/楕円 394"/>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6" name="テキスト ボックス 395"/>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7" name="円/楕円 396"/>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8" name="テキスト ボックス 397"/>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類似団体と比較すると、公債費以外に係る経常収支比率は同水準であるため、今後も引き続き適正な執行管理に努める。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119380</xdr:rowOff>
    </xdr:to>
    <xdr:cxnSp macro="">
      <xdr:nvCxnSpPr>
        <xdr:cNvPr id="431" name="直線コネクタ 430"/>
        <xdr:cNvCxnSpPr/>
      </xdr:nvCxnSpPr>
      <xdr:spPr>
        <a:xfrm>
          <a:off x="15671800" y="132448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43180</xdr:rowOff>
    </xdr:to>
    <xdr:cxnSp macro="">
      <xdr:nvCxnSpPr>
        <xdr:cNvPr id="434" name="直線コネクタ 433"/>
        <xdr:cNvCxnSpPr/>
      </xdr:nvCxnSpPr>
      <xdr:spPr>
        <a:xfrm>
          <a:off x="14782800" y="13176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5" name="フローチャート : 判断 43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6" name="テキスト ボックス 43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146050</xdr:rowOff>
    </xdr:to>
    <xdr:cxnSp macro="">
      <xdr:nvCxnSpPr>
        <xdr:cNvPr id="437" name="直線コネクタ 436"/>
        <xdr:cNvCxnSpPr/>
      </xdr:nvCxnSpPr>
      <xdr:spPr>
        <a:xfrm>
          <a:off x="13893800" y="1308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8" name="フローチャート : 判断 437"/>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9" name="テキスト ボックス 43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107950</xdr:rowOff>
    </xdr:to>
    <xdr:cxnSp macro="">
      <xdr:nvCxnSpPr>
        <xdr:cNvPr id="440" name="直線コネクタ 439"/>
        <xdr:cNvCxnSpPr/>
      </xdr:nvCxnSpPr>
      <xdr:spPr>
        <a:xfrm flipV="1">
          <a:off x="13004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1" name="フローチャート : 判断 440"/>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2" name="テキスト ボックス 44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3" name="フローチャート : 判断 442"/>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44" name="テキスト ボックス 443"/>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0" name="円/楕円 449"/>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1"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2" name="円/楕円 451"/>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53" name="テキスト ボックス 45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54" name="円/楕円 453"/>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55" name="テキスト ボックス 45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6" name="円/楕円 455"/>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7" name="テキスト ボックス 456"/>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8" name="円/楕円 457"/>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9" name="テキスト ボックス 458"/>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兵庫県赤穂市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73889</xdr:rowOff>
    </xdr:from>
    <xdr:to>
      <xdr:col>4</xdr:col>
      <xdr:colOff>1117600</xdr:colOff>
      <xdr:row>15</xdr:row>
      <xdr:rowOff>127762</xdr:rowOff>
    </xdr:to>
    <xdr:cxnSp macro="">
      <xdr:nvCxnSpPr>
        <xdr:cNvPr id="50" name="直線コネクタ 49"/>
        <xdr:cNvCxnSpPr/>
      </xdr:nvCxnSpPr>
      <xdr:spPr bwMode="auto">
        <a:xfrm flipV="1">
          <a:off x="5003800" y="2693264"/>
          <a:ext cx="6477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127762</xdr:rowOff>
    </xdr:from>
    <xdr:to>
      <xdr:col>4</xdr:col>
      <xdr:colOff>469900</xdr:colOff>
      <xdr:row>15</xdr:row>
      <xdr:rowOff>161804</xdr:rowOff>
    </xdr:to>
    <xdr:cxnSp macro="">
      <xdr:nvCxnSpPr>
        <xdr:cNvPr id="53" name="直線コネクタ 52"/>
        <xdr:cNvCxnSpPr/>
      </xdr:nvCxnSpPr>
      <xdr:spPr bwMode="auto">
        <a:xfrm flipV="1">
          <a:off x="4305300" y="2747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154489</xdr:rowOff>
    </xdr:from>
    <xdr:to>
      <xdr:col>3</xdr:col>
      <xdr:colOff>904875</xdr:colOff>
      <xdr:row>15</xdr:row>
      <xdr:rowOff>161804</xdr:rowOff>
    </xdr:to>
    <xdr:cxnSp macro="">
      <xdr:nvCxnSpPr>
        <xdr:cNvPr id="56" name="直線コネクタ 55"/>
        <xdr:cNvCxnSpPr/>
      </xdr:nvCxnSpPr>
      <xdr:spPr bwMode="auto">
        <a:xfrm>
          <a:off x="3606800" y="2773864"/>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98501</xdr:rowOff>
    </xdr:from>
    <xdr:to>
      <xdr:col>3</xdr:col>
      <xdr:colOff>206375</xdr:colOff>
      <xdr:row>15</xdr:row>
      <xdr:rowOff>154489</xdr:rowOff>
    </xdr:to>
    <xdr:cxnSp macro="">
      <xdr:nvCxnSpPr>
        <xdr:cNvPr id="59" name="直線コネクタ 58"/>
        <xdr:cNvCxnSpPr/>
      </xdr:nvCxnSpPr>
      <xdr:spPr bwMode="auto">
        <a:xfrm>
          <a:off x="2908300" y="2717876"/>
          <a:ext cx="698500" cy="5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23089</xdr:rowOff>
    </xdr:from>
    <xdr:to>
      <xdr:col>5</xdr:col>
      <xdr:colOff>34925</xdr:colOff>
      <xdr:row>15</xdr:row>
      <xdr:rowOff>124689</xdr:rowOff>
    </xdr:to>
    <xdr:sp macro="" textlink="">
      <xdr:nvSpPr>
        <xdr:cNvPr id="69" name="円/楕円 68"/>
        <xdr:cNvSpPr/>
      </xdr:nvSpPr>
      <xdr:spPr bwMode="auto">
        <a:xfrm>
          <a:off x="56007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166616</xdr:rowOff>
    </xdr:from>
    <xdr:ext cx="762000" cy="259045"/>
    <xdr:sp macro="" textlink="">
      <xdr:nvSpPr>
        <xdr:cNvPr id="70" name="人口1人当たり決算額の推移該当値テキスト130"/>
        <xdr:cNvSpPr txBox="1"/>
      </xdr:nvSpPr>
      <xdr:spPr>
        <a:xfrm>
          <a:off x="5740400" y="26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76962</xdr:rowOff>
    </xdr:from>
    <xdr:to>
      <xdr:col>4</xdr:col>
      <xdr:colOff>520700</xdr:colOff>
      <xdr:row>16</xdr:row>
      <xdr:rowOff>7112</xdr:rowOff>
    </xdr:to>
    <xdr:sp macro="" textlink="">
      <xdr:nvSpPr>
        <xdr:cNvPr id="71" name="円/楕円 70"/>
        <xdr:cNvSpPr/>
      </xdr:nvSpPr>
      <xdr:spPr bwMode="auto">
        <a:xfrm>
          <a:off x="4953000" y="269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17289</xdr:rowOff>
    </xdr:from>
    <xdr:ext cx="736600" cy="259045"/>
    <xdr:sp macro="" textlink="">
      <xdr:nvSpPr>
        <xdr:cNvPr id="72" name="テキスト ボックス 71"/>
        <xdr:cNvSpPr txBox="1"/>
      </xdr:nvSpPr>
      <xdr:spPr>
        <a:xfrm>
          <a:off x="4622800" y="246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82,460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111004</xdr:rowOff>
    </xdr:from>
    <xdr:to>
      <xdr:col>3</xdr:col>
      <xdr:colOff>955675</xdr:colOff>
      <xdr:row>16</xdr:row>
      <xdr:rowOff>41154</xdr:rowOff>
    </xdr:to>
    <xdr:sp macro="" textlink="">
      <xdr:nvSpPr>
        <xdr:cNvPr id="73" name="円/楕円 72"/>
        <xdr:cNvSpPr/>
      </xdr:nvSpPr>
      <xdr:spPr bwMode="auto">
        <a:xfrm>
          <a:off x="4254500" y="273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51331</xdr:rowOff>
    </xdr:from>
    <xdr:ext cx="762000" cy="259045"/>
    <xdr:sp macro="" textlink="">
      <xdr:nvSpPr>
        <xdr:cNvPr id="74" name="テキスト ボックス 73"/>
        <xdr:cNvSpPr txBox="1"/>
      </xdr:nvSpPr>
      <xdr:spPr>
        <a:xfrm>
          <a:off x="3924300" y="24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103689</xdr:rowOff>
    </xdr:from>
    <xdr:to>
      <xdr:col>3</xdr:col>
      <xdr:colOff>257175</xdr:colOff>
      <xdr:row>16</xdr:row>
      <xdr:rowOff>33839</xdr:rowOff>
    </xdr:to>
    <xdr:sp macro="" textlink="">
      <xdr:nvSpPr>
        <xdr:cNvPr id="75" name="円/楕円 74"/>
        <xdr:cNvSpPr/>
      </xdr:nvSpPr>
      <xdr:spPr bwMode="auto">
        <a:xfrm>
          <a:off x="3556000" y="272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44016</xdr:rowOff>
    </xdr:from>
    <xdr:ext cx="762000" cy="259045"/>
    <xdr:sp macro="" textlink="">
      <xdr:nvSpPr>
        <xdr:cNvPr id="76" name="テキスト ボックス 75"/>
        <xdr:cNvSpPr txBox="1"/>
      </xdr:nvSpPr>
      <xdr:spPr>
        <a:xfrm>
          <a:off x="3225800" y="249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47701</xdr:rowOff>
    </xdr:from>
    <xdr:to>
      <xdr:col>2</xdr:col>
      <xdr:colOff>692150</xdr:colOff>
      <xdr:row>15</xdr:row>
      <xdr:rowOff>149301</xdr:rowOff>
    </xdr:to>
    <xdr:sp macro="" textlink="">
      <xdr:nvSpPr>
        <xdr:cNvPr id="77" name="円/楕円 76"/>
        <xdr:cNvSpPr/>
      </xdr:nvSpPr>
      <xdr:spPr bwMode="auto">
        <a:xfrm>
          <a:off x="2857500" y="26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159478</xdr:rowOff>
    </xdr:from>
    <xdr:ext cx="762000" cy="259045"/>
    <xdr:sp macro="" textlink="">
      <xdr:nvSpPr>
        <xdr:cNvPr id="78" name="テキスト ボックス 77"/>
        <xdr:cNvSpPr txBox="1"/>
      </xdr:nvSpPr>
      <xdr:spPr>
        <a:xfrm>
          <a:off x="25273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11884</xdr:rowOff>
    </xdr:from>
    <xdr:to>
      <xdr:col>4</xdr:col>
      <xdr:colOff>1117600</xdr:colOff>
      <xdr:row>36</xdr:row>
      <xdr:rowOff>30792</xdr:rowOff>
    </xdr:to>
    <xdr:cxnSp macro="">
      <xdr:nvCxnSpPr>
        <xdr:cNvPr id="114" name="直線コネクタ 113"/>
        <xdr:cNvCxnSpPr/>
      </xdr:nvCxnSpPr>
      <xdr:spPr bwMode="auto">
        <a:xfrm flipV="1">
          <a:off x="5003800" y="6965134"/>
          <a:ext cx="6477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15998</xdr:rowOff>
    </xdr:from>
    <xdr:to>
      <xdr:col>4</xdr:col>
      <xdr:colOff>469900</xdr:colOff>
      <xdr:row>36</xdr:row>
      <xdr:rowOff>30792</xdr:rowOff>
    </xdr:to>
    <xdr:cxnSp macro="">
      <xdr:nvCxnSpPr>
        <xdr:cNvPr id="117" name="直線コネクタ 116"/>
        <xdr:cNvCxnSpPr/>
      </xdr:nvCxnSpPr>
      <xdr:spPr bwMode="auto">
        <a:xfrm>
          <a:off x="4305300" y="6969248"/>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71138</xdr:rowOff>
    </xdr:from>
    <xdr:to>
      <xdr:col>4</xdr:col>
      <xdr:colOff>520700</xdr:colOff>
      <xdr:row>37</xdr:row>
      <xdr:rowOff>1288</xdr:rowOff>
    </xdr:to>
    <xdr:sp macro="" textlink="">
      <xdr:nvSpPr>
        <xdr:cNvPr id="118" name="フローチャート : 判断 117"/>
        <xdr:cNvSpPr/>
      </xdr:nvSpPr>
      <xdr:spPr bwMode="auto">
        <a:xfrm>
          <a:off x="49530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157515</xdr:rowOff>
    </xdr:from>
    <xdr:ext cx="736600" cy="259045"/>
    <xdr:sp macro="" textlink="">
      <xdr:nvSpPr>
        <xdr:cNvPr id="119" name="テキスト ボックス 118"/>
        <xdr:cNvSpPr txBox="1"/>
      </xdr:nvSpPr>
      <xdr:spPr>
        <a:xfrm>
          <a:off x="4622800" y="71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336887</xdr:rowOff>
    </xdr:from>
    <xdr:to>
      <xdr:col>3</xdr:col>
      <xdr:colOff>904875</xdr:colOff>
      <xdr:row>36</xdr:row>
      <xdr:rowOff>15998</xdr:rowOff>
    </xdr:to>
    <xdr:cxnSp macro="">
      <xdr:nvCxnSpPr>
        <xdr:cNvPr id="120" name="直線コネクタ 119"/>
        <xdr:cNvCxnSpPr/>
      </xdr:nvCxnSpPr>
      <xdr:spPr bwMode="auto">
        <a:xfrm>
          <a:off x="3606800" y="6947237"/>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4289</xdr:rowOff>
    </xdr:from>
    <xdr:to>
      <xdr:col>3</xdr:col>
      <xdr:colOff>955675</xdr:colOff>
      <xdr:row>36</xdr:row>
      <xdr:rowOff>105889</xdr:rowOff>
    </xdr:to>
    <xdr:sp macro="" textlink="">
      <xdr:nvSpPr>
        <xdr:cNvPr id="121" name="フローチャート : 判断 120"/>
        <xdr:cNvSpPr/>
      </xdr:nvSpPr>
      <xdr:spPr bwMode="auto">
        <a:xfrm>
          <a:off x="4254500" y="6957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90666</xdr:rowOff>
    </xdr:from>
    <xdr:ext cx="762000" cy="259045"/>
    <xdr:sp macro="" textlink="">
      <xdr:nvSpPr>
        <xdr:cNvPr id="122" name="テキスト ボックス 121"/>
        <xdr:cNvSpPr txBox="1"/>
      </xdr:nvSpPr>
      <xdr:spPr>
        <a:xfrm>
          <a:off x="3924300" y="704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307757</xdr:rowOff>
    </xdr:from>
    <xdr:to>
      <xdr:col>3</xdr:col>
      <xdr:colOff>206375</xdr:colOff>
      <xdr:row>35</xdr:row>
      <xdr:rowOff>336887</xdr:rowOff>
    </xdr:to>
    <xdr:cxnSp macro="">
      <xdr:nvCxnSpPr>
        <xdr:cNvPr id="123" name="直線コネクタ 122"/>
        <xdr:cNvCxnSpPr/>
      </xdr:nvCxnSpPr>
      <xdr:spPr bwMode="auto">
        <a:xfrm>
          <a:off x="2908300" y="6918107"/>
          <a:ext cx="698500" cy="2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291443</xdr:rowOff>
    </xdr:from>
    <xdr:to>
      <xdr:col>3</xdr:col>
      <xdr:colOff>257175</xdr:colOff>
      <xdr:row>36</xdr:row>
      <xdr:rowOff>50143</xdr:rowOff>
    </xdr:to>
    <xdr:sp macro="" textlink="">
      <xdr:nvSpPr>
        <xdr:cNvPr id="124" name="フローチャート : 判断 123"/>
        <xdr:cNvSpPr/>
      </xdr:nvSpPr>
      <xdr:spPr bwMode="auto">
        <a:xfrm>
          <a:off x="3556000" y="6901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34920</xdr:rowOff>
    </xdr:from>
    <xdr:ext cx="762000" cy="259045"/>
    <xdr:sp macro="" textlink="">
      <xdr:nvSpPr>
        <xdr:cNvPr id="125" name="テキスト ボックス 124"/>
        <xdr:cNvSpPr txBox="1"/>
      </xdr:nvSpPr>
      <xdr:spPr>
        <a:xfrm>
          <a:off x="3225800" y="69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208723</xdr:rowOff>
    </xdr:from>
    <xdr:to>
      <xdr:col>2</xdr:col>
      <xdr:colOff>692150</xdr:colOff>
      <xdr:row>35</xdr:row>
      <xdr:rowOff>310323</xdr:rowOff>
    </xdr:to>
    <xdr:sp macro="" textlink="">
      <xdr:nvSpPr>
        <xdr:cNvPr id="126" name="フローチャート : 判断 125"/>
        <xdr:cNvSpPr/>
      </xdr:nvSpPr>
      <xdr:spPr bwMode="auto">
        <a:xfrm>
          <a:off x="2857500" y="681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320500</xdr:rowOff>
    </xdr:from>
    <xdr:ext cx="762000" cy="259045"/>
    <xdr:sp macro="" textlink="">
      <xdr:nvSpPr>
        <xdr:cNvPr id="127" name="テキスト ボックス 126"/>
        <xdr:cNvSpPr txBox="1"/>
      </xdr:nvSpPr>
      <xdr:spPr>
        <a:xfrm>
          <a:off x="2527300" y="658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303984</xdr:rowOff>
    </xdr:from>
    <xdr:to>
      <xdr:col>5</xdr:col>
      <xdr:colOff>34925</xdr:colOff>
      <xdr:row>36</xdr:row>
      <xdr:rowOff>62684</xdr:rowOff>
    </xdr:to>
    <xdr:sp macro="" textlink="">
      <xdr:nvSpPr>
        <xdr:cNvPr id="133" name="円/楕円 132"/>
        <xdr:cNvSpPr/>
      </xdr:nvSpPr>
      <xdr:spPr bwMode="auto">
        <a:xfrm>
          <a:off x="56007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276061</xdr:rowOff>
    </xdr:from>
    <xdr:ext cx="762000" cy="259045"/>
    <xdr:sp macro="" textlink="">
      <xdr:nvSpPr>
        <xdr:cNvPr id="134" name="人口1人当たり決算額の推移該当値テキスト445"/>
        <xdr:cNvSpPr txBox="1"/>
      </xdr:nvSpPr>
      <xdr:spPr>
        <a:xfrm>
          <a:off x="5740400" y="688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322892</xdr:rowOff>
    </xdr:from>
    <xdr:to>
      <xdr:col>4</xdr:col>
      <xdr:colOff>520700</xdr:colOff>
      <xdr:row>36</xdr:row>
      <xdr:rowOff>81592</xdr:rowOff>
    </xdr:to>
    <xdr:sp macro="" textlink="">
      <xdr:nvSpPr>
        <xdr:cNvPr id="135" name="円/楕円 134"/>
        <xdr:cNvSpPr/>
      </xdr:nvSpPr>
      <xdr:spPr bwMode="auto">
        <a:xfrm>
          <a:off x="49530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91769</xdr:rowOff>
    </xdr:from>
    <xdr:ext cx="736600" cy="259045"/>
    <xdr:sp macro="" textlink="">
      <xdr:nvSpPr>
        <xdr:cNvPr id="136" name="テキスト ボックス 135"/>
        <xdr:cNvSpPr txBox="1"/>
      </xdr:nvSpPr>
      <xdr:spPr>
        <a:xfrm>
          <a:off x="4622800" y="670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308098</xdr:rowOff>
    </xdr:from>
    <xdr:to>
      <xdr:col>3</xdr:col>
      <xdr:colOff>955675</xdr:colOff>
      <xdr:row>36</xdr:row>
      <xdr:rowOff>66798</xdr:rowOff>
    </xdr:to>
    <xdr:sp macro="" textlink="">
      <xdr:nvSpPr>
        <xdr:cNvPr id="137" name="円/楕円 136"/>
        <xdr:cNvSpPr/>
      </xdr:nvSpPr>
      <xdr:spPr bwMode="auto">
        <a:xfrm>
          <a:off x="4254500" y="691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76975</xdr:rowOff>
    </xdr:from>
    <xdr:ext cx="762000" cy="259045"/>
    <xdr:sp macro="" textlink="">
      <xdr:nvSpPr>
        <xdr:cNvPr id="138" name="テキスト ボックス 137"/>
        <xdr:cNvSpPr txBox="1"/>
      </xdr:nvSpPr>
      <xdr:spPr>
        <a:xfrm>
          <a:off x="3924300" y="668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286087</xdr:rowOff>
    </xdr:from>
    <xdr:to>
      <xdr:col>3</xdr:col>
      <xdr:colOff>257175</xdr:colOff>
      <xdr:row>36</xdr:row>
      <xdr:rowOff>44787</xdr:rowOff>
    </xdr:to>
    <xdr:sp macro="" textlink="">
      <xdr:nvSpPr>
        <xdr:cNvPr id="139" name="円/楕円 138"/>
        <xdr:cNvSpPr/>
      </xdr:nvSpPr>
      <xdr:spPr bwMode="auto">
        <a:xfrm>
          <a:off x="3556000" y="689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54964</xdr:rowOff>
    </xdr:from>
    <xdr:ext cx="762000" cy="259045"/>
    <xdr:sp macro="" textlink="">
      <xdr:nvSpPr>
        <xdr:cNvPr id="140" name="テキスト ボックス 139"/>
        <xdr:cNvSpPr txBox="1"/>
      </xdr:nvSpPr>
      <xdr:spPr>
        <a:xfrm>
          <a:off x="3225800" y="66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256957</xdr:rowOff>
    </xdr:from>
    <xdr:to>
      <xdr:col>2</xdr:col>
      <xdr:colOff>692150</xdr:colOff>
      <xdr:row>36</xdr:row>
      <xdr:rowOff>15657</xdr:rowOff>
    </xdr:to>
    <xdr:sp macro="" textlink="">
      <xdr:nvSpPr>
        <xdr:cNvPr id="141" name="円/楕円 140"/>
        <xdr:cNvSpPr/>
      </xdr:nvSpPr>
      <xdr:spPr bwMode="auto">
        <a:xfrm>
          <a:off x="2857500" y="686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434</xdr:rowOff>
    </xdr:from>
    <xdr:ext cx="762000" cy="259045"/>
    <xdr:sp macro="" textlink="">
      <xdr:nvSpPr>
        <xdr:cNvPr id="142" name="テキスト ボックス 141"/>
        <xdr:cNvSpPr txBox="1"/>
      </xdr:nvSpPr>
      <xdr:spPr>
        <a:xfrm>
          <a:off x="2527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140805</xdr:rowOff>
    </xdr:from>
    <xdr:to>
      <xdr:col>6</xdr:col>
      <xdr:colOff>511175</xdr:colOff>
      <xdr:row>35</xdr:row>
      <xdr:rowOff>49441</xdr:rowOff>
    </xdr:to>
    <xdr:cxnSp macro="">
      <xdr:nvCxnSpPr>
        <xdr:cNvPr id="61" name="直線コネクタ 60"/>
        <xdr:cNvCxnSpPr/>
      </xdr:nvCxnSpPr>
      <xdr:spPr>
        <a:xfrm flipV="1">
          <a:off x="3797300" y="5970105"/>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12503</xdr:rowOff>
    </xdr:from>
    <xdr:to>
      <xdr:col>5</xdr:col>
      <xdr:colOff>358775</xdr:colOff>
      <xdr:row>35</xdr:row>
      <xdr:rowOff>49441</xdr:rowOff>
    </xdr:to>
    <xdr:cxnSp macro="">
      <xdr:nvCxnSpPr>
        <xdr:cNvPr id="64" name="直線コネクタ 63"/>
        <xdr:cNvCxnSpPr/>
      </xdr:nvCxnSpPr>
      <xdr:spPr>
        <a:xfrm>
          <a:off x="2908300" y="6013253"/>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122809</xdr:rowOff>
    </xdr:from>
    <xdr:to>
      <xdr:col>5</xdr:col>
      <xdr:colOff>409575</xdr:colOff>
      <xdr:row>37</xdr:row>
      <xdr:rowOff>52959</xdr:rowOff>
    </xdr:to>
    <xdr:sp macro="" textlink="">
      <xdr:nvSpPr>
        <xdr:cNvPr id="65" name="フローチャート : 判断 64"/>
        <xdr:cNvSpPr/>
      </xdr:nvSpPr>
      <xdr:spPr>
        <a:xfrm>
          <a:off x="3746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44086</xdr:rowOff>
    </xdr:from>
    <xdr:ext cx="534377" cy="259045"/>
    <xdr:sp macro="" textlink="">
      <xdr:nvSpPr>
        <xdr:cNvPr id="66" name="テキスト ボックス 65"/>
        <xdr:cNvSpPr txBox="1"/>
      </xdr:nvSpPr>
      <xdr:spPr>
        <a:xfrm>
          <a:off x="3530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12503</xdr:rowOff>
    </xdr:from>
    <xdr:to>
      <xdr:col>4</xdr:col>
      <xdr:colOff>155575</xdr:colOff>
      <xdr:row>35</xdr:row>
      <xdr:rowOff>115983</xdr:rowOff>
    </xdr:to>
    <xdr:cxnSp macro="">
      <xdr:nvCxnSpPr>
        <xdr:cNvPr id="67" name="直線コネクタ 66"/>
        <xdr:cNvCxnSpPr/>
      </xdr:nvCxnSpPr>
      <xdr:spPr>
        <a:xfrm flipV="1">
          <a:off x="2019300" y="6013253"/>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135058</xdr:rowOff>
    </xdr:from>
    <xdr:to>
      <xdr:col>4</xdr:col>
      <xdr:colOff>206375</xdr:colOff>
      <xdr:row>37</xdr:row>
      <xdr:rowOff>65208</xdr:rowOff>
    </xdr:to>
    <xdr:sp macro="" textlink="">
      <xdr:nvSpPr>
        <xdr:cNvPr id="68" name="フローチャート : 判断 67"/>
        <xdr:cNvSpPr/>
      </xdr:nvSpPr>
      <xdr:spPr>
        <a:xfrm>
          <a:off x="2857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56335</xdr:rowOff>
    </xdr:from>
    <xdr:ext cx="534377" cy="259045"/>
    <xdr:sp macro="" textlink="">
      <xdr:nvSpPr>
        <xdr:cNvPr id="69" name="テキスト ボックス 68"/>
        <xdr:cNvSpPr txBox="1"/>
      </xdr:nvSpPr>
      <xdr:spPr>
        <a:xfrm>
          <a:off x="2641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3664</xdr:rowOff>
    </xdr:from>
    <xdr:to>
      <xdr:col>2</xdr:col>
      <xdr:colOff>638175</xdr:colOff>
      <xdr:row>35</xdr:row>
      <xdr:rowOff>115983</xdr:rowOff>
    </xdr:to>
    <xdr:cxnSp macro="">
      <xdr:nvCxnSpPr>
        <xdr:cNvPr id="70" name="直線コネクタ 69"/>
        <xdr:cNvCxnSpPr/>
      </xdr:nvCxnSpPr>
      <xdr:spPr>
        <a:xfrm>
          <a:off x="1130300" y="5832964"/>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75698</xdr:rowOff>
    </xdr:from>
    <xdr:to>
      <xdr:col>3</xdr:col>
      <xdr:colOff>3175</xdr:colOff>
      <xdr:row>37</xdr:row>
      <xdr:rowOff>5848</xdr:rowOff>
    </xdr:to>
    <xdr:sp macro="" textlink="">
      <xdr:nvSpPr>
        <xdr:cNvPr id="71" name="フローチャート : 判断 70"/>
        <xdr:cNvSpPr/>
      </xdr:nvSpPr>
      <xdr:spPr>
        <a:xfrm>
          <a:off x="1968500" y="624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168425</xdr:rowOff>
    </xdr:from>
    <xdr:ext cx="534377" cy="259045"/>
    <xdr:sp macro="" textlink="">
      <xdr:nvSpPr>
        <xdr:cNvPr id="72" name="テキスト ボックス 71"/>
        <xdr:cNvSpPr txBox="1"/>
      </xdr:nvSpPr>
      <xdr:spPr>
        <a:xfrm>
          <a:off x="1752111" y="6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9995</xdr:rowOff>
    </xdr:from>
    <xdr:to>
      <xdr:col>1</xdr:col>
      <xdr:colOff>485775</xdr:colOff>
      <xdr:row>36</xdr:row>
      <xdr:rowOff>111595</xdr:rowOff>
    </xdr:to>
    <xdr:sp macro="" textlink="">
      <xdr:nvSpPr>
        <xdr:cNvPr id="73" name="フローチャート : 判断 72"/>
        <xdr:cNvSpPr/>
      </xdr:nvSpPr>
      <xdr:spPr>
        <a:xfrm>
          <a:off x="1079500" y="618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102722</xdr:rowOff>
    </xdr:from>
    <xdr:ext cx="534377" cy="259045"/>
    <xdr:sp macro="" textlink="">
      <xdr:nvSpPr>
        <xdr:cNvPr id="74" name="テキスト ボックス 73"/>
        <xdr:cNvSpPr txBox="1"/>
      </xdr:nvSpPr>
      <xdr:spPr>
        <a:xfrm>
          <a:off x="863111" y="62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90005</xdr:rowOff>
    </xdr:from>
    <xdr:to>
      <xdr:col>6</xdr:col>
      <xdr:colOff>561975</xdr:colOff>
      <xdr:row>35</xdr:row>
      <xdr:rowOff>20155</xdr:rowOff>
    </xdr:to>
    <xdr:sp macro="" textlink="">
      <xdr:nvSpPr>
        <xdr:cNvPr id="80" name="円/楕円 79"/>
        <xdr:cNvSpPr/>
      </xdr:nvSpPr>
      <xdr:spPr>
        <a:xfrm>
          <a:off x="45847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112882</xdr:rowOff>
    </xdr:from>
    <xdr:ext cx="534377" cy="259045"/>
    <xdr:sp macro="" textlink="">
      <xdr:nvSpPr>
        <xdr:cNvPr id="81" name="人件費該当値テキスト"/>
        <xdr:cNvSpPr txBox="1"/>
      </xdr:nvSpPr>
      <xdr:spPr>
        <a:xfrm>
          <a:off x="4686300" y="57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170091</xdr:rowOff>
    </xdr:from>
    <xdr:to>
      <xdr:col>5</xdr:col>
      <xdr:colOff>409575</xdr:colOff>
      <xdr:row>35</xdr:row>
      <xdr:rowOff>100241</xdr:rowOff>
    </xdr:to>
    <xdr:sp macro="" textlink="">
      <xdr:nvSpPr>
        <xdr:cNvPr id="82" name="円/楕円 81"/>
        <xdr:cNvSpPr/>
      </xdr:nvSpPr>
      <xdr:spPr>
        <a:xfrm>
          <a:off x="3746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116768</xdr:rowOff>
    </xdr:from>
    <xdr:ext cx="534377" cy="259045"/>
    <xdr:sp macro="" textlink="">
      <xdr:nvSpPr>
        <xdr:cNvPr id="83" name="テキスト ボックス 82"/>
        <xdr:cNvSpPr txBox="1"/>
      </xdr:nvSpPr>
      <xdr:spPr>
        <a:xfrm>
          <a:off x="3530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133153</xdr:rowOff>
    </xdr:from>
    <xdr:to>
      <xdr:col>4</xdr:col>
      <xdr:colOff>206375</xdr:colOff>
      <xdr:row>35</xdr:row>
      <xdr:rowOff>63303</xdr:rowOff>
    </xdr:to>
    <xdr:sp macro="" textlink="">
      <xdr:nvSpPr>
        <xdr:cNvPr id="84" name="円/楕円 83"/>
        <xdr:cNvSpPr/>
      </xdr:nvSpPr>
      <xdr:spPr>
        <a:xfrm>
          <a:off x="2857500" y="5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79830</xdr:rowOff>
    </xdr:from>
    <xdr:ext cx="534377" cy="259045"/>
    <xdr:sp macro="" textlink="">
      <xdr:nvSpPr>
        <xdr:cNvPr id="85" name="テキスト ボックス 84"/>
        <xdr:cNvSpPr txBox="1"/>
      </xdr:nvSpPr>
      <xdr:spPr>
        <a:xfrm>
          <a:off x="2641111" y="57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65183</xdr:rowOff>
    </xdr:from>
    <xdr:to>
      <xdr:col>3</xdr:col>
      <xdr:colOff>3175</xdr:colOff>
      <xdr:row>35</xdr:row>
      <xdr:rowOff>166783</xdr:rowOff>
    </xdr:to>
    <xdr:sp macro="" textlink="">
      <xdr:nvSpPr>
        <xdr:cNvPr id="86" name="円/楕円 85"/>
        <xdr:cNvSpPr/>
      </xdr:nvSpPr>
      <xdr:spPr>
        <a:xfrm>
          <a:off x="1968500" y="6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11860</xdr:rowOff>
    </xdr:from>
    <xdr:ext cx="534377" cy="259045"/>
    <xdr:sp macro="" textlink="">
      <xdr:nvSpPr>
        <xdr:cNvPr id="87" name="テキスト ボックス 86"/>
        <xdr:cNvSpPr txBox="1"/>
      </xdr:nvSpPr>
      <xdr:spPr>
        <a:xfrm>
          <a:off x="1752111" y="58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124314</xdr:rowOff>
    </xdr:from>
    <xdr:to>
      <xdr:col>1</xdr:col>
      <xdr:colOff>485775</xdr:colOff>
      <xdr:row>34</xdr:row>
      <xdr:rowOff>54464</xdr:rowOff>
    </xdr:to>
    <xdr:sp macro="" textlink="">
      <xdr:nvSpPr>
        <xdr:cNvPr id="88" name="円/楕円 87"/>
        <xdr:cNvSpPr/>
      </xdr:nvSpPr>
      <xdr:spPr>
        <a:xfrm>
          <a:off x="1079500" y="57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70991</xdr:rowOff>
    </xdr:from>
    <xdr:ext cx="534377" cy="259045"/>
    <xdr:sp macro="" textlink="">
      <xdr:nvSpPr>
        <xdr:cNvPr id="89" name="テキスト ボックス 88"/>
        <xdr:cNvSpPr txBox="1"/>
      </xdr:nvSpPr>
      <xdr:spPr>
        <a:xfrm>
          <a:off x="863111" y="55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10217</xdr:rowOff>
    </xdr:from>
    <xdr:to>
      <xdr:col>6</xdr:col>
      <xdr:colOff>511175</xdr:colOff>
      <xdr:row>58</xdr:row>
      <xdr:rowOff>14770</xdr:rowOff>
    </xdr:to>
    <xdr:cxnSp macro="">
      <xdr:nvCxnSpPr>
        <xdr:cNvPr id="118" name="直線コネクタ 117"/>
        <xdr:cNvCxnSpPr/>
      </xdr:nvCxnSpPr>
      <xdr:spPr>
        <a:xfrm flipV="1">
          <a:off x="3797300" y="9954317"/>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14770</xdr:rowOff>
    </xdr:from>
    <xdr:to>
      <xdr:col>5</xdr:col>
      <xdr:colOff>358775</xdr:colOff>
      <xdr:row>58</xdr:row>
      <xdr:rowOff>23880</xdr:rowOff>
    </xdr:to>
    <xdr:cxnSp macro="">
      <xdr:nvCxnSpPr>
        <xdr:cNvPr id="121" name="直線コネクタ 120"/>
        <xdr:cNvCxnSpPr/>
      </xdr:nvCxnSpPr>
      <xdr:spPr>
        <a:xfrm flipV="1">
          <a:off x="2908300" y="9958870"/>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140670</xdr:rowOff>
    </xdr:from>
    <xdr:to>
      <xdr:col>5</xdr:col>
      <xdr:colOff>409575</xdr:colOff>
      <xdr:row>58</xdr:row>
      <xdr:rowOff>70820</xdr:rowOff>
    </xdr:to>
    <xdr:sp macro="" textlink="">
      <xdr:nvSpPr>
        <xdr:cNvPr id="122" name="フローチャート : 判断 121"/>
        <xdr:cNvSpPr/>
      </xdr:nvSpPr>
      <xdr:spPr>
        <a:xfrm>
          <a:off x="3746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61947</xdr:rowOff>
    </xdr:from>
    <xdr:ext cx="534377" cy="259045"/>
    <xdr:sp macro="" textlink="">
      <xdr:nvSpPr>
        <xdr:cNvPr id="123" name="テキスト ボックス 122"/>
        <xdr:cNvSpPr txBox="1"/>
      </xdr:nvSpPr>
      <xdr:spPr>
        <a:xfrm>
          <a:off x="3530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23880</xdr:rowOff>
    </xdr:from>
    <xdr:to>
      <xdr:col>4</xdr:col>
      <xdr:colOff>155575</xdr:colOff>
      <xdr:row>58</xdr:row>
      <xdr:rowOff>29252</xdr:rowOff>
    </xdr:to>
    <xdr:cxnSp macro="">
      <xdr:nvCxnSpPr>
        <xdr:cNvPr id="124" name="直線コネクタ 123"/>
        <xdr:cNvCxnSpPr/>
      </xdr:nvCxnSpPr>
      <xdr:spPr>
        <a:xfrm flipV="1">
          <a:off x="2019300" y="996798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147761</xdr:rowOff>
    </xdr:from>
    <xdr:to>
      <xdr:col>4</xdr:col>
      <xdr:colOff>206375</xdr:colOff>
      <xdr:row>58</xdr:row>
      <xdr:rowOff>77911</xdr:rowOff>
    </xdr:to>
    <xdr:sp macro="" textlink="">
      <xdr:nvSpPr>
        <xdr:cNvPr id="125" name="フローチャート : 判断 124"/>
        <xdr:cNvSpPr/>
      </xdr:nvSpPr>
      <xdr:spPr>
        <a:xfrm>
          <a:off x="2857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69038</xdr:rowOff>
    </xdr:from>
    <xdr:ext cx="534377" cy="259045"/>
    <xdr:sp macro="" textlink="">
      <xdr:nvSpPr>
        <xdr:cNvPr id="126" name="テキスト ボックス 125"/>
        <xdr:cNvSpPr txBox="1"/>
      </xdr:nvSpPr>
      <xdr:spPr>
        <a:xfrm>
          <a:off x="2641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29252</xdr:rowOff>
    </xdr:from>
    <xdr:to>
      <xdr:col>2</xdr:col>
      <xdr:colOff>638175</xdr:colOff>
      <xdr:row>58</xdr:row>
      <xdr:rowOff>29858</xdr:rowOff>
    </xdr:to>
    <xdr:cxnSp macro="">
      <xdr:nvCxnSpPr>
        <xdr:cNvPr id="127" name="直線コネクタ 126"/>
        <xdr:cNvCxnSpPr/>
      </xdr:nvCxnSpPr>
      <xdr:spPr>
        <a:xfrm flipV="1">
          <a:off x="1130300" y="997335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152939</xdr:rowOff>
    </xdr:from>
    <xdr:to>
      <xdr:col>3</xdr:col>
      <xdr:colOff>3175</xdr:colOff>
      <xdr:row>58</xdr:row>
      <xdr:rowOff>83089</xdr:rowOff>
    </xdr:to>
    <xdr:sp macro="" textlink="">
      <xdr:nvSpPr>
        <xdr:cNvPr id="128" name="フローチャート : 判断 127"/>
        <xdr:cNvSpPr/>
      </xdr:nvSpPr>
      <xdr:spPr>
        <a:xfrm>
          <a:off x="1968500" y="992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74216</xdr:rowOff>
    </xdr:from>
    <xdr:ext cx="534377" cy="259045"/>
    <xdr:sp macro="" textlink="">
      <xdr:nvSpPr>
        <xdr:cNvPr id="129" name="テキスト ボックス 128"/>
        <xdr:cNvSpPr txBox="1"/>
      </xdr:nvSpPr>
      <xdr:spPr>
        <a:xfrm>
          <a:off x="1752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146938</xdr:rowOff>
    </xdr:from>
    <xdr:to>
      <xdr:col>1</xdr:col>
      <xdr:colOff>485775</xdr:colOff>
      <xdr:row>58</xdr:row>
      <xdr:rowOff>77088</xdr:rowOff>
    </xdr:to>
    <xdr:sp macro="" textlink="">
      <xdr:nvSpPr>
        <xdr:cNvPr id="130" name="フローチャート : 判断 129"/>
        <xdr:cNvSpPr/>
      </xdr:nvSpPr>
      <xdr:spPr>
        <a:xfrm>
          <a:off x="1079500" y="991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93615</xdr:rowOff>
    </xdr:from>
    <xdr:ext cx="534377" cy="259045"/>
    <xdr:sp macro="" textlink="">
      <xdr:nvSpPr>
        <xdr:cNvPr id="131" name="テキスト ボックス 130"/>
        <xdr:cNvSpPr txBox="1"/>
      </xdr:nvSpPr>
      <xdr:spPr>
        <a:xfrm>
          <a:off x="863111" y="96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130867</xdr:rowOff>
    </xdr:from>
    <xdr:to>
      <xdr:col>6</xdr:col>
      <xdr:colOff>561975</xdr:colOff>
      <xdr:row>58</xdr:row>
      <xdr:rowOff>61017</xdr:rowOff>
    </xdr:to>
    <xdr:sp macro="" textlink="">
      <xdr:nvSpPr>
        <xdr:cNvPr id="137" name="円/楕円 136"/>
        <xdr:cNvSpPr/>
      </xdr:nvSpPr>
      <xdr:spPr>
        <a:xfrm>
          <a:off x="4584700" y="9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135420</xdr:rowOff>
    </xdr:from>
    <xdr:to>
      <xdr:col>5</xdr:col>
      <xdr:colOff>409575</xdr:colOff>
      <xdr:row>58</xdr:row>
      <xdr:rowOff>65570</xdr:rowOff>
    </xdr:to>
    <xdr:sp macro="" textlink="">
      <xdr:nvSpPr>
        <xdr:cNvPr id="139" name="円/楕円 138"/>
        <xdr:cNvSpPr/>
      </xdr:nvSpPr>
      <xdr:spPr>
        <a:xfrm>
          <a:off x="3746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82097</xdr:rowOff>
    </xdr:from>
    <xdr:ext cx="534377" cy="259045"/>
    <xdr:sp macro="" textlink="">
      <xdr:nvSpPr>
        <xdr:cNvPr id="140" name="テキスト ボックス 139"/>
        <xdr:cNvSpPr txBox="1"/>
      </xdr:nvSpPr>
      <xdr:spPr>
        <a:xfrm>
          <a:off x="3530111" y="9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144530</xdr:rowOff>
    </xdr:from>
    <xdr:to>
      <xdr:col>4</xdr:col>
      <xdr:colOff>206375</xdr:colOff>
      <xdr:row>58</xdr:row>
      <xdr:rowOff>74680</xdr:rowOff>
    </xdr:to>
    <xdr:sp macro="" textlink="">
      <xdr:nvSpPr>
        <xdr:cNvPr id="141" name="円/楕円 140"/>
        <xdr:cNvSpPr/>
      </xdr:nvSpPr>
      <xdr:spPr>
        <a:xfrm>
          <a:off x="2857500" y="99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91207</xdr:rowOff>
    </xdr:from>
    <xdr:ext cx="534377" cy="259045"/>
    <xdr:sp macro="" textlink="">
      <xdr:nvSpPr>
        <xdr:cNvPr id="142" name="テキスト ボックス 141"/>
        <xdr:cNvSpPr txBox="1"/>
      </xdr:nvSpPr>
      <xdr:spPr>
        <a:xfrm>
          <a:off x="2641111" y="9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149902</xdr:rowOff>
    </xdr:from>
    <xdr:to>
      <xdr:col>3</xdr:col>
      <xdr:colOff>3175</xdr:colOff>
      <xdr:row>58</xdr:row>
      <xdr:rowOff>80052</xdr:rowOff>
    </xdr:to>
    <xdr:sp macro="" textlink="">
      <xdr:nvSpPr>
        <xdr:cNvPr id="143" name="円/楕円 142"/>
        <xdr:cNvSpPr/>
      </xdr:nvSpPr>
      <xdr:spPr>
        <a:xfrm>
          <a:off x="1968500" y="99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96579</xdr:rowOff>
    </xdr:from>
    <xdr:ext cx="534377" cy="259045"/>
    <xdr:sp macro="" textlink="">
      <xdr:nvSpPr>
        <xdr:cNvPr id="144" name="テキスト ボックス 143"/>
        <xdr:cNvSpPr txBox="1"/>
      </xdr:nvSpPr>
      <xdr:spPr>
        <a:xfrm>
          <a:off x="1752111" y="9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150508</xdr:rowOff>
    </xdr:from>
    <xdr:to>
      <xdr:col>1</xdr:col>
      <xdr:colOff>485775</xdr:colOff>
      <xdr:row>58</xdr:row>
      <xdr:rowOff>80658</xdr:rowOff>
    </xdr:to>
    <xdr:sp macro="" textlink="">
      <xdr:nvSpPr>
        <xdr:cNvPr id="145" name="円/楕円 144"/>
        <xdr:cNvSpPr/>
      </xdr:nvSpPr>
      <xdr:spPr>
        <a:xfrm>
          <a:off x="10795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71785</xdr:rowOff>
    </xdr:from>
    <xdr:ext cx="534377" cy="259045"/>
    <xdr:sp macro="" textlink="">
      <xdr:nvSpPr>
        <xdr:cNvPr id="146" name="テキスト ボックス 145"/>
        <xdr:cNvSpPr txBox="1"/>
      </xdr:nvSpPr>
      <xdr:spPr>
        <a:xfrm>
          <a:off x="863111" y="100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14839</xdr:rowOff>
    </xdr:from>
    <xdr:to>
      <xdr:col>6</xdr:col>
      <xdr:colOff>511175</xdr:colOff>
      <xdr:row>78</xdr:row>
      <xdr:rowOff>18999</xdr:rowOff>
    </xdr:to>
    <xdr:cxnSp macro="">
      <xdr:nvCxnSpPr>
        <xdr:cNvPr id="173" name="直線コネクタ 172"/>
        <xdr:cNvCxnSpPr/>
      </xdr:nvCxnSpPr>
      <xdr:spPr>
        <a:xfrm>
          <a:off x="3797300" y="13387939"/>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14839</xdr:rowOff>
    </xdr:from>
    <xdr:to>
      <xdr:col>5</xdr:col>
      <xdr:colOff>358775</xdr:colOff>
      <xdr:row>78</xdr:row>
      <xdr:rowOff>19365</xdr:rowOff>
    </xdr:to>
    <xdr:cxnSp macro="">
      <xdr:nvCxnSpPr>
        <xdr:cNvPr id="176" name="直線コネクタ 175"/>
        <xdr:cNvCxnSpPr/>
      </xdr:nvCxnSpPr>
      <xdr:spPr>
        <a:xfrm flipV="1">
          <a:off x="2908300" y="1338793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94889</xdr:rowOff>
    </xdr:from>
    <xdr:to>
      <xdr:col>5</xdr:col>
      <xdr:colOff>409575</xdr:colOff>
      <xdr:row>78</xdr:row>
      <xdr:rowOff>25039</xdr:rowOff>
    </xdr:to>
    <xdr:sp macro="" textlink="">
      <xdr:nvSpPr>
        <xdr:cNvPr id="177" name="フローチャート : 判断 176"/>
        <xdr:cNvSpPr/>
      </xdr:nvSpPr>
      <xdr:spPr>
        <a:xfrm>
          <a:off x="3746500" y="132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41566</xdr:rowOff>
    </xdr:from>
    <xdr:ext cx="469744" cy="259045"/>
    <xdr:sp macro="" textlink="">
      <xdr:nvSpPr>
        <xdr:cNvPr id="178" name="テキスト ボックス 177"/>
        <xdr:cNvSpPr txBox="1"/>
      </xdr:nvSpPr>
      <xdr:spPr>
        <a:xfrm>
          <a:off x="3562427" y="1307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19365</xdr:rowOff>
    </xdr:from>
    <xdr:to>
      <xdr:col>4</xdr:col>
      <xdr:colOff>155575</xdr:colOff>
      <xdr:row>78</xdr:row>
      <xdr:rowOff>38705</xdr:rowOff>
    </xdr:to>
    <xdr:cxnSp macro="">
      <xdr:nvCxnSpPr>
        <xdr:cNvPr id="179" name="直線コネクタ 178"/>
        <xdr:cNvCxnSpPr/>
      </xdr:nvCxnSpPr>
      <xdr:spPr>
        <a:xfrm flipV="1">
          <a:off x="2019300" y="13392465"/>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89815</xdr:rowOff>
    </xdr:from>
    <xdr:to>
      <xdr:col>4</xdr:col>
      <xdr:colOff>206375</xdr:colOff>
      <xdr:row>78</xdr:row>
      <xdr:rowOff>19965</xdr:rowOff>
    </xdr:to>
    <xdr:sp macro="" textlink="">
      <xdr:nvSpPr>
        <xdr:cNvPr id="180" name="フローチャート : 判断 179"/>
        <xdr:cNvSpPr/>
      </xdr:nvSpPr>
      <xdr:spPr>
        <a:xfrm>
          <a:off x="2857500" y="132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36492</xdr:rowOff>
    </xdr:from>
    <xdr:ext cx="469744" cy="259045"/>
    <xdr:sp macro="" textlink="">
      <xdr:nvSpPr>
        <xdr:cNvPr id="181" name="テキスト ボックス 180"/>
        <xdr:cNvSpPr txBox="1"/>
      </xdr:nvSpPr>
      <xdr:spPr>
        <a:xfrm>
          <a:off x="2673427" y="130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26634</xdr:rowOff>
    </xdr:from>
    <xdr:to>
      <xdr:col>2</xdr:col>
      <xdr:colOff>638175</xdr:colOff>
      <xdr:row>78</xdr:row>
      <xdr:rowOff>38705</xdr:rowOff>
    </xdr:to>
    <xdr:cxnSp macro="">
      <xdr:nvCxnSpPr>
        <xdr:cNvPr id="182" name="直線コネクタ 181"/>
        <xdr:cNvCxnSpPr/>
      </xdr:nvCxnSpPr>
      <xdr:spPr>
        <a:xfrm>
          <a:off x="1130300" y="13399734"/>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70338</xdr:rowOff>
    </xdr:from>
    <xdr:to>
      <xdr:col>3</xdr:col>
      <xdr:colOff>3175</xdr:colOff>
      <xdr:row>78</xdr:row>
      <xdr:rowOff>488</xdr:rowOff>
    </xdr:to>
    <xdr:sp macro="" textlink="">
      <xdr:nvSpPr>
        <xdr:cNvPr id="183" name="フローチャート : 判断 182"/>
        <xdr:cNvSpPr/>
      </xdr:nvSpPr>
      <xdr:spPr>
        <a:xfrm>
          <a:off x="1968500" y="1327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17015</xdr:rowOff>
    </xdr:from>
    <xdr:ext cx="469744" cy="259045"/>
    <xdr:sp macro="" textlink="">
      <xdr:nvSpPr>
        <xdr:cNvPr id="184" name="テキスト ボックス 183"/>
        <xdr:cNvSpPr txBox="1"/>
      </xdr:nvSpPr>
      <xdr:spPr>
        <a:xfrm>
          <a:off x="1784427" y="130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41763</xdr:rowOff>
    </xdr:from>
    <xdr:to>
      <xdr:col>1</xdr:col>
      <xdr:colOff>485775</xdr:colOff>
      <xdr:row>77</xdr:row>
      <xdr:rowOff>143363</xdr:rowOff>
    </xdr:to>
    <xdr:sp macro="" textlink="">
      <xdr:nvSpPr>
        <xdr:cNvPr id="185" name="フローチャート : 判断 184"/>
        <xdr:cNvSpPr/>
      </xdr:nvSpPr>
      <xdr:spPr>
        <a:xfrm>
          <a:off x="1079500" y="132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159890</xdr:rowOff>
    </xdr:from>
    <xdr:ext cx="469744" cy="259045"/>
    <xdr:sp macro="" textlink="">
      <xdr:nvSpPr>
        <xdr:cNvPr id="186" name="テキスト ボックス 185"/>
        <xdr:cNvSpPr txBox="1"/>
      </xdr:nvSpPr>
      <xdr:spPr>
        <a:xfrm>
          <a:off x="895427" y="13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139649</xdr:rowOff>
    </xdr:from>
    <xdr:to>
      <xdr:col>6</xdr:col>
      <xdr:colOff>561975</xdr:colOff>
      <xdr:row>78</xdr:row>
      <xdr:rowOff>69799</xdr:rowOff>
    </xdr:to>
    <xdr:sp macro="" textlink="">
      <xdr:nvSpPr>
        <xdr:cNvPr id="192" name="円/楕円 191"/>
        <xdr:cNvSpPr/>
      </xdr:nvSpPr>
      <xdr:spPr>
        <a:xfrm>
          <a:off x="45847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54576</xdr:rowOff>
    </xdr:from>
    <xdr:ext cx="469744" cy="259045"/>
    <xdr:sp macro="" textlink="">
      <xdr:nvSpPr>
        <xdr:cNvPr id="193" name="維持補修費該当値テキスト"/>
        <xdr:cNvSpPr txBox="1"/>
      </xdr:nvSpPr>
      <xdr:spPr>
        <a:xfrm>
          <a:off x="4686300" y="132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135489</xdr:rowOff>
    </xdr:from>
    <xdr:to>
      <xdr:col>5</xdr:col>
      <xdr:colOff>409575</xdr:colOff>
      <xdr:row>78</xdr:row>
      <xdr:rowOff>65639</xdr:rowOff>
    </xdr:to>
    <xdr:sp macro="" textlink="">
      <xdr:nvSpPr>
        <xdr:cNvPr id="194" name="円/楕円 193"/>
        <xdr:cNvSpPr/>
      </xdr:nvSpPr>
      <xdr:spPr>
        <a:xfrm>
          <a:off x="3746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56766</xdr:rowOff>
    </xdr:from>
    <xdr:ext cx="469744" cy="259045"/>
    <xdr:sp macro="" textlink="">
      <xdr:nvSpPr>
        <xdr:cNvPr id="195" name="テキスト ボックス 194"/>
        <xdr:cNvSpPr txBox="1"/>
      </xdr:nvSpPr>
      <xdr:spPr>
        <a:xfrm>
          <a:off x="3562427"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140015</xdr:rowOff>
    </xdr:from>
    <xdr:to>
      <xdr:col>4</xdr:col>
      <xdr:colOff>206375</xdr:colOff>
      <xdr:row>78</xdr:row>
      <xdr:rowOff>70165</xdr:rowOff>
    </xdr:to>
    <xdr:sp macro="" textlink="">
      <xdr:nvSpPr>
        <xdr:cNvPr id="196" name="円/楕円 195"/>
        <xdr:cNvSpPr/>
      </xdr:nvSpPr>
      <xdr:spPr>
        <a:xfrm>
          <a:off x="2857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61292</xdr:rowOff>
    </xdr:from>
    <xdr:ext cx="469744" cy="259045"/>
    <xdr:sp macro="" textlink="">
      <xdr:nvSpPr>
        <xdr:cNvPr id="197" name="テキスト ボックス 196"/>
        <xdr:cNvSpPr txBox="1"/>
      </xdr:nvSpPr>
      <xdr:spPr>
        <a:xfrm>
          <a:off x="2673427"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159355</xdr:rowOff>
    </xdr:from>
    <xdr:to>
      <xdr:col>3</xdr:col>
      <xdr:colOff>3175</xdr:colOff>
      <xdr:row>78</xdr:row>
      <xdr:rowOff>89505</xdr:rowOff>
    </xdr:to>
    <xdr:sp macro="" textlink="">
      <xdr:nvSpPr>
        <xdr:cNvPr id="198" name="円/楕円 197"/>
        <xdr:cNvSpPr/>
      </xdr:nvSpPr>
      <xdr:spPr>
        <a:xfrm>
          <a:off x="1968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80632</xdr:rowOff>
    </xdr:from>
    <xdr:ext cx="469744" cy="259045"/>
    <xdr:sp macro="" textlink="">
      <xdr:nvSpPr>
        <xdr:cNvPr id="199" name="テキスト ボックス 198"/>
        <xdr:cNvSpPr txBox="1"/>
      </xdr:nvSpPr>
      <xdr:spPr>
        <a:xfrm>
          <a:off x="1784427"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147284</xdr:rowOff>
    </xdr:from>
    <xdr:to>
      <xdr:col>1</xdr:col>
      <xdr:colOff>485775</xdr:colOff>
      <xdr:row>78</xdr:row>
      <xdr:rowOff>77434</xdr:rowOff>
    </xdr:to>
    <xdr:sp macro="" textlink="">
      <xdr:nvSpPr>
        <xdr:cNvPr id="200" name="円/楕円 199"/>
        <xdr:cNvSpPr/>
      </xdr:nvSpPr>
      <xdr:spPr>
        <a:xfrm>
          <a:off x="1079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68561</xdr:rowOff>
    </xdr:from>
    <xdr:ext cx="469744" cy="259045"/>
    <xdr:sp macro="" textlink="">
      <xdr:nvSpPr>
        <xdr:cNvPr id="201" name="テキスト ボックス 200"/>
        <xdr:cNvSpPr txBox="1"/>
      </xdr:nvSpPr>
      <xdr:spPr>
        <a:xfrm>
          <a:off x="895427"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16342</xdr:rowOff>
    </xdr:from>
    <xdr:to>
      <xdr:col>6</xdr:col>
      <xdr:colOff>511175</xdr:colOff>
      <xdr:row>98</xdr:row>
      <xdr:rowOff>26467</xdr:rowOff>
    </xdr:to>
    <xdr:cxnSp macro="">
      <xdr:nvCxnSpPr>
        <xdr:cNvPr id="235" name="直線コネクタ 234"/>
        <xdr:cNvCxnSpPr/>
      </xdr:nvCxnSpPr>
      <xdr:spPr>
        <a:xfrm flipV="1">
          <a:off x="3797300" y="16818442"/>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26467</xdr:rowOff>
    </xdr:from>
    <xdr:to>
      <xdr:col>5</xdr:col>
      <xdr:colOff>358775</xdr:colOff>
      <xdr:row>98</xdr:row>
      <xdr:rowOff>70938</xdr:rowOff>
    </xdr:to>
    <xdr:cxnSp macro="">
      <xdr:nvCxnSpPr>
        <xdr:cNvPr id="238" name="直線コネクタ 237"/>
        <xdr:cNvCxnSpPr/>
      </xdr:nvCxnSpPr>
      <xdr:spPr>
        <a:xfrm flipV="1">
          <a:off x="2908300" y="16828567"/>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31141</xdr:rowOff>
    </xdr:from>
    <xdr:to>
      <xdr:col>5</xdr:col>
      <xdr:colOff>409575</xdr:colOff>
      <xdr:row>97</xdr:row>
      <xdr:rowOff>132741</xdr:rowOff>
    </xdr:to>
    <xdr:sp macro="" textlink="">
      <xdr:nvSpPr>
        <xdr:cNvPr id="239" name="フローチャート : 判断 238"/>
        <xdr:cNvSpPr/>
      </xdr:nvSpPr>
      <xdr:spPr>
        <a:xfrm>
          <a:off x="3746500" y="1666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149268</xdr:rowOff>
    </xdr:from>
    <xdr:ext cx="534377" cy="259045"/>
    <xdr:sp macro="" textlink="">
      <xdr:nvSpPr>
        <xdr:cNvPr id="240" name="テキスト ボックス 239"/>
        <xdr:cNvSpPr txBox="1"/>
      </xdr:nvSpPr>
      <xdr:spPr>
        <a:xfrm>
          <a:off x="3530111"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70938</xdr:rowOff>
    </xdr:from>
    <xdr:to>
      <xdr:col>4</xdr:col>
      <xdr:colOff>155575</xdr:colOff>
      <xdr:row>98</xdr:row>
      <xdr:rowOff>91914</xdr:rowOff>
    </xdr:to>
    <xdr:cxnSp macro="">
      <xdr:nvCxnSpPr>
        <xdr:cNvPr id="241" name="直線コネクタ 240"/>
        <xdr:cNvCxnSpPr/>
      </xdr:nvCxnSpPr>
      <xdr:spPr>
        <a:xfrm flipV="1">
          <a:off x="2019300" y="16873038"/>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83519</xdr:rowOff>
    </xdr:from>
    <xdr:to>
      <xdr:col>4</xdr:col>
      <xdr:colOff>206375</xdr:colOff>
      <xdr:row>98</xdr:row>
      <xdr:rowOff>13669</xdr:rowOff>
    </xdr:to>
    <xdr:sp macro="" textlink="">
      <xdr:nvSpPr>
        <xdr:cNvPr id="242" name="フローチャート : 判断 241"/>
        <xdr:cNvSpPr/>
      </xdr:nvSpPr>
      <xdr:spPr>
        <a:xfrm>
          <a:off x="2857500" y="167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30196</xdr:rowOff>
    </xdr:from>
    <xdr:ext cx="534377" cy="259045"/>
    <xdr:sp macro="" textlink="">
      <xdr:nvSpPr>
        <xdr:cNvPr id="243" name="テキスト ボックス 242"/>
        <xdr:cNvSpPr txBox="1"/>
      </xdr:nvSpPr>
      <xdr:spPr>
        <a:xfrm>
          <a:off x="2641111" y="164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85703</xdr:rowOff>
    </xdr:from>
    <xdr:to>
      <xdr:col>2</xdr:col>
      <xdr:colOff>638175</xdr:colOff>
      <xdr:row>98</xdr:row>
      <xdr:rowOff>91914</xdr:rowOff>
    </xdr:to>
    <xdr:cxnSp macro="">
      <xdr:nvCxnSpPr>
        <xdr:cNvPr id="244" name="直線コネクタ 243"/>
        <xdr:cNvCxnSpPr/>
      </xdr:nvCxnSpPr>
      <xdr:spPr>
        <a:xfrm>
          <a:off x="1130300" y="16887803"/>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90367</xdr:rowOff>
    </xdr:from>
    <xdr:to>
      <xdr:col>3</xdr:col>
      <xdr:colOff>3175</xdr:colOff>
      <xdr:row>98</xdr:row>
      <xdr:rowOff>20517</xdr:rowOff>
    </xdr:to>
    <xdr:sp macro="" textlink="">
      <xdr:nvSpPr>
        <xdr:cNvPr id="245" name="フローチャート : 判断 244"/>
        <xdr:cNvSpPr/>
      </xdr:nvSpPr>
      <xdr:spPr>
        <a:xfrm>
          <a:off x="1968500" y="1672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37044</xdr:rowOff>
    </xdr:from>
    <xdr:ext cx="534377" cy="259045"/>
    <xdr:sp macro="" textlink="">
      <xdr:nvSpPr>
        <xdr:cNvPr id="246" name="テキスト ボックス 245"/>
        <xdr:cNvSpPr txBox="1"/>
      </xdr:nvSpPr>
      <xdr:spPr>
        <a:xfrm>
          <a:off x="1752111" y="164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86633</xdr:rowOff>
    </xdr:from>
    <xdr:to>
      <xdr:col>1</xdr:col>
      <xdr:colOff>485775</xdr:colOff>
      <xdr:row>98</xdr:row>
      <xdr:rowOff>16783</xdr:rowOff>
    </xdr:to>
    <xdr:sp macro="" textlink="">
      <xdr:nvSpPr>
        <xdr:cNvPr id="247" name="フローチャート : 判断 246"/>
        <xdr:cNvSpPr/>
      </xdr:nvSpPr>
      <xdr:spPr>
        <a:xfrm>
          <a:off x="1079500" y="167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33310</xdr:rowOff>
    </xdr:from>
    <xdr:ext cx="534377" cy="259045"/>
    <xdr:sp macro="" textlink="">
      <xdr:nvSpPr>
        <xdr:cNvPr id="248" name="テキスト ボックス 247"/>
        <xdr:cNvSpPr txBox="1"/>
      </xdr:nvSpPr>
      <xdr:spPr>
        <a:xfrm>
          <a:off x="863111" y="164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136992</xdr:rowOff>
    </xdr:from>
    <xdr:to>
      <xdr:col>6</xdr:col>
      <xdr:colOff>561975</xdr:colOff>
      <xdr:row>98</xdr:row>
      <xdr:rowOff>67142</xdr:rowOff>
    </xdr:to>
    <xdr:sp macro="" textlink="">
      <xdr:nvSpPr>
        <xdr:cNvPr id="254" name="円/楕円 253"/>
        <xdr:cNvSpPr/>
      </xdr:nvSpPr>
      <xdr:spPr>
        <a:xfrm>
          <a:off x="4584700" y="167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51919</xdr:rowOff>
    </xdr:from>
    <xdr:ext cx="534377" cy="259045"/>
    <xdr:sp macro="" textlink="">
      <xdr:nvSpPr>
        <xdr:cNvPr id="255" name="扶助費該当値テキスト"/>
        <xdr:cNvSpPr txBox="1"/>
      </xdr:nvSpPr>
      <xdr:spPr>
        <a:xfrm>
          <a:off x="4686300" y="166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147117</xdr:rowOff>
    </xdr:from>
    <xdr:to>
      <xdr:col>5</xdr:col>
      <xdr:colOff>409575</xdr:colOff>
      <xdr:row>98</xdr:row>
      <xdr:rowOff>77267</xdr:rowOff>
    </xdr:to>
    <xdr:sp macro="" textlink="">
      <xdr:nvSpPr>
        <xdr:cNvPr id="256" name="円/楕円 255"/>
        <xdr:cNvSpPr/>
      </xdr:nvSpPr>
      <xdr:spPr>
        <a:xfrm>
          <a:off x="3746500" y="16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68394</xdr:rowOff>
    </xdr:from>
    <xdr:ext cx="534377" cy="259045"/>
    <xdr:sp macro="" textlink="">
      <xdr:nvSpPr>
        <xdr:cNvPr id="257" name="テキスト ボックス 256"/>
        <xdr:cNvSpPr txBox="1"/>
      </xdr:nvSpPr>
      <xdr:spPr>
        <a:xfrm>
          <a:off x="3530111" y="168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20138</xdr:rowOff>
    </xdr:from>
    <xdr:to>
      <xdr:col>4</xdr:col>
      <xdr:colOff>206375</xdr:colOff>
      <xdr:row>98</xdr:row>
      <xdr:rowOff>121738</xdr:rowOff>
    </xdr:to>
    <xdr:sp macro="" textlink="">
      <xdr:nvSpPr>
        <xdr:cNvPr id="258" name="円/楕円 257"/>
        <xdr:cNvSpPr/>
      </xdr:nvSpPr>
      <xdr:spPr>
        <a:xfrm>
          <a:off x="2857500" y="168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112865</xdr:rowOff>
    </xdr:from>
    <xdr:ext cx="534377" cy="259045"/>
    <xdr:sp macro="" textlink="">
      <xdr:nvSpPr>
        <xdr:cNvPr id="259" name="テキスト ボックス 258"/>
        <xdr:cNvSpPr txBox="1"/>
      </xdr:nvSpPr>
      <xdr:spPr>
        <a:xfrm>
          <a:off x="2641111" y="16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41114</xdr:rowOff>
    </xdr:from>
    <xdr:to>
      <xdr:col>3</xdr:col>
      <xdr:colOff>3175</xdr:colOff>
      <xdr:row>98</xdr:row>
      <xdr:rowOff>142714</xdr:rowOff>
    </xdr:to>
    <xdr:sp macro="" textlink="">
      <xdr:nvSpPr>
        <xdr:cNvPr id="260" name="円/楕円 259"/>
        <xdr:cNvSpPr/>
      </xdr:nvSpPr>
      <xdr:spPr>
        <a:xfrm>
          <a:off x="1968500" y="168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133841</xdr:rowOff>
    </xdr:from>
    <xdr:ext cx="534377" cy="259045"/>
    <xdr:sp macro="" textlink="">
      <xdr:nvSpPr>
        <xdr:cNvPr id="261" name="テキスト ボックス 260"/>
        <xdr:cNvSpPr txBox="1"/>
      </xdr:nvSpPr>
      <xdr:spPr>
        <a:xfrm>
          <a:off x="1752111" y="169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34903</xdr:rowOff>
    </xdr:from>
    <xdr:to>
      <xdr:col>1</xdr:col>
      <xdr:colOff>485775</xdr:colOff>
      <xdr:row>98</xdr:row>
      <xdr:rowOff>136503</xdr:rowOff>
    </xdr:to>
    <xdr:sp macro="" textlink="">
      <xdr:nvSpPr>
        <xdr:cNvPr id="262" name="円/楕円 261"/>
        <xdr:cNvSpPr/>
      </xdr:nvSpPr>
      <xdr:spPr>
        <a:xfrm>
          <a:off x="1079500" y="168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127630</xdr:rowOff>
    </xdr:from>
    <xdr:ext cx="534377" cy="259045"/>
    <xdr:sp macro="" textlink="">
      <xdr:nvSpPr>
        <xdr:cNvPr id="263" name="テキスト ボックス 262"/>
        <xdr:cNvSpPr txBox="1"/>
      </xdr:nvSpPr>
      <xdr:spPr>
        <a:xfrm>
          <a:off x="863111" y="169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148202</xdr:rowOff>
    </xdr:from>
    <xdr:to>
      <xdr:col>15</xdr:col>
      <xdr:colOff>180975</xdr:colOff>
      <xdr:row>38</xdr:row>
      <xdr:rowOff>20099</xdr:rowOff>
    </xdr:to>
    <xdr:cxnSp macro="">
      <xdr:nvCxnSpPr>
        <xdr:cNvPr id="294" name="直線コネクタ 293"/>
        <xdr:cNvCxnSpPr/>
      </xdr:nvCxnSpPr>
      <xdr:spPr>
        <a:xfrm flipV="1">
          <a:off x="9639300" y="6491852"/>
          <a:ext cx="8382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127562</xdr:rowOff>
    </xdr:from>
    <xdr:to>
      <xdr:col>14</xdr:col>
      <xdr:colOff>28575</xdr:colOff>
      <xdr:row>38</xdr:row>
      <xdr:rowOff>20099</xdr:rowOff>
    </xdr:to>
    <xdr:cxnSp macro="">
      <xdr:nvCxnSpPr>
        <xdr:cNvPr id="297" name="直線コネクタ 296"/>
        <xdr:cNvCxnSpPr/>
      </xdr:nvCxnSpPr>
      <xdr:spPr>
        <a:xfrm>
          <a:off x="8750300" y="5785412"/>
          <a:ext cx="889000" cy="7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91338</xdr:rowOff>
    </xdr:from>
    <xdr:to>
      <xdr:col>14</xdr:col>
      <xdr:colOff>79375</xdr:colOff>
      <xdr:row>37</xdr:row>
      <xdr:rowOff>21488</xdr:rowOff>
    </xdr:to>
    <xdr:sp macro="" textlink="">
      <xdr:nvSpPr>
        <xdr:cNvPr id="298" name="フローチャート : 判断 297"/>
        <xdr:cNvSpPr/>
      </xdr:nvSpPr>
      <xdr:spPr>
        <a:xfrm>
          <a:off x="9588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38015</xdr:rowOff>
    </xdr:from>
    <xdr:ext cx="534377" cy="259045"/>
    <xdr:sp macro="" textlink="">
      <xdr:nvSpPr>
        <xdr:cNvPr id="299" name="テキスト ボックス 298"/>
        <xdr:cNvSpPr txBox="1"/>
      </xdr:nvSpPr>
      <xdr:spPr>
        <a:xfrm>
          <a:off x="9372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127562</xdr:rowOff>
    </xdr:from>
    <xdr:to>
      <xdr:col>12</xdr:col>
      <xdr:colOff>511175</xdr:colOff>
      <xdr:row>37</xdr:row>
      <xdr:rowOff>141006</xdr:rowOff>
    </xdr:to>
    <xdr:cxnSp macro="">
      <xdr:nvCxnSpPr>
        <xdr:cNvPr id="300" name="直線コネクタ 299"/>
        <xdr:cNvCxnSpPr/>
      </xdr:nvCxnSpPr>
      <xdr:spPr>
        <a:xfrm flipV="1">
          <a:off x="7861300" y="5785412"/>
          <a:ext cx="889000" cy="6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7453</xdr:rowOff>
    </xdr:from>
    <xdr:to>
      <xdr:col>12</xdr:col>
      <xdr:colOff>561975</xdr:colOff>
      <xdr:row>36</xdr:row>
      <xdr:rowOff>109053</xdr:rowOff>
    </xdr:to>
    <xdr:sp macro="" textlink="">
      <xdr:nvSpPr>
        <xdr:cNvPr id="301" name="フローチャート : 判断 300"/>
        <xdr:cNvSpPr/>
      </xdr:nvSpPr>
      <xdr:spPr>
        <a:xfrm>
          <a:off x="8699500" y="617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100180</xdr:rowOff>
    </xdr:from>
    <xdr:ext cx="534377" cy="259045"/>
    <xdr:sp macro="" textlink="">
      <xdr:nvSpPr>
        <xdr:cNvPr id="302" name="テキスト ボックス 301"/>
        <xdr:cNvSpPr txBox="1"/>
      </xdr:nvSpPr>
      <xdr:spPr>
        <a:xfrm>
          <a:off x="8483111" y="62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140974</xdr:rowOff>
    </xdr:from>
    <xdr:to>
      <xdr:col>11</xdr:col>
      <xdr:colOff>307975</xdr:colOff>
      <xdr:row>37</xdr:row>
      <xdr:rowOff>141006</xdr:rowOff>
    </xdr:to>
    <xdr:cxnSp macro="">
      <xdr:nvCxnSpPr>
        <xdr:cNvPr id="303" name="直線コネクタ 302"/>
        <xdr:cNvCxnSpPr/>
      </xdr:nvCxnSpPr>
      <xdr:spPr>
        <a:xfrm>
          <a:off x="6972300" y="648462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116223</xdr:rowOff>
    </xdr:from>
    <xdr:to>
      <xdr:col>11</xdr:col>
      <xdr:colOff>358775</xdr:colOff>
      <xdr:row>37</xdr:row>
      <xdr:rowOff>46373</xdr:rowOff>
    </xdr:to>
    <xdr:sp macro="" textlink="">
      <xdr:nvSpPr>
        <xdr:cNvPr id="304" name="フローチャート : 判断 303"/>
        <xdr:cNvSpPr/>
      </xdr:nvSpPr>
      <xdr:spPr>
        <a:xfrm>
          <a:off x="7810500" y="628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62900</xdr:rowOff>
    </xdr:from>
    <xdr:ext cx="534377" cy="259045"/>
    <xdr:sp macro="" textlink="">
      <xdr:nvSpPr>
        <xdr:cNvPr id="305" name="テキスト ボックス 304"/>
        <xdr:cNvSpPr txBox="1"/>
      </xdr:nvSpPr>
      <xdr:spPr>
        <a:xfrm>
          <a:off x="7594111" y="60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120762</xdr:rowOff>
    </xdr:from>
    <xdr:to>
      <xdr:col>10</xdr:col>
      <xdr:colOff>155575</xdr:colOff>
      <xdr:row>37</xdr:row>
      <xdr:rowOff>50912</xdr:rowOff>
    </xdr:to>
    <xdr:sp macro="" textlink="">
      <xdr:nvSpPr>
        <xdr:cNvPr id="306" name="フローチャート : 判断 305"/>
        <xdr:cNvSpPr/>
      </xdr:nvSpPr>
      <xdr:spPr>
        <a:xfrm>
          <a:off x="6921500" y="62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67439</xdr:rowOff>
    </xdr:from>
    <xdr:ext cx="534377" cy="259045"/>
    <xdr:sp macro="" textlink="">
      <xdr:nvSpPr>
        <xdr:cNvPr id="307" name="テキスト ボックス 306"/>
        <xdr:cNvSpPr txBox="1"/>
      </xdr:nvSpPr>
      <xdr:spPr>
        <a:xfrm>
          <a:off x="6705111" y="60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97402</xdr:rowOff>
    </xdr:from>
    <xdr:to>
      <xdr:col>15</xdr:col>
      <xdr:colOff>231775</xdr:colOff>
      <xdr:row>38</xdr:row>
      <xdr:rowOff>27552</xdr:rowOff>
    </xdr:to>
    <xdr:sp macro="" textlink="">
      <xdr:nvSpPr>
        <xdr:cNvPr id="313" name="円/楕円 312"/>
        <xdr:cNvSpPr/>
      </xdr:nvSpPr>
      <xdr:spPr>
        <a:xfrm>
          <a:off x="104267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12329</xdr:rowOff>
    </xdr:from>
    <xdr:ext cx="534377" cy="259045"/>
    <xdr:sp macro="" textlink="">
      <xdr:nvSpPr>
        <xdr:cNvPr id="314" name="補助費等該当値テキスト"/>
        <xdr:cNvSpPr txBox="1"/>
      </xdr:nvSpPr>
      <xdr:spPr>
        <a:xfrm>
          <a:off x="10528300" y="63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140749</xdr:rowOff>
    </xdr:from>
    <xdr:to>
      <xdr:col>14</xdr:col>
      <xdr:colOff>79375</xdr:colOff>
      <xdr:row>38</xdr:row>
      <xdr:rowOff>70899</xdr:rowOff>
    </xdr:to>
    <xdr:sp macro="" textlink="">
      <xdr:nvSpPr>
        <xdr:cNvPr id="315" name="円/楕円 314"/>
        <xdr:cNvSpPr/>
      </xdr:nvSpPr>
      <xdr:spPr>
        <a:xfrm>
          <a:off x="9588500" y="64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62026</xdr:rowOff>
    </xdr:from>
    <xdr:ext cx="534377" cy="259045"/>
    <xdr:sp macro="" textlink="">
      <xdr:nvSpPr>
        <xdr:cNvPr id="316" name="テキスト ボックス 315"/>
        <xdr:cNvSpPr txBox="1"/>
      </xdr:nvSpPr>
      <xdr:spPr>
        <a:xfrm>
          <a:off x="9372111" y="65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76762</xdr:rowOff>
    </xdr:from>
    <xdr:to>
      <xdr:col>12</xdr:col>
      <xdr:colOff>561975</xdr:colOff>
      <xdr:row>34</xdr:row>
      <xdr:rowOff>6912</xdr:rowOff>
    </xdr:to>
    <xdr:sp macro="" textlink="">
      <xdr:nvSpPr>
        <xdr:cNvPr id="317" name="円/楕円 316"/>
        <xdr:cNvSpPr/>
      </xdr:nvSpPr>
      <xdr:spPr>
        <a:xfrm>
          <a:off x="8699500" y="5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23439</xdr:rowOff>
    </xdr:from>
    <xdr:ext cx="534377" cy="259045"/>
    <xdr:sp macro="" textlink="">
      <xdr:nvSpPr>
        <xdr:cNvPr id="318" name="テキスト ボックス 317"/>
        <xdr:cNvSpPr txBox="1"/>
      </xdr:nvSpPr>
      <xdr:spPr>
        <a:xfrm>
          <a:off x="8483111" y="55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90206</xdr:rowOff>
    </xdr:from>
    <xdr:to>
      <xdr:col>11</xdr:col>
      <xdr:colOff>358775</xdr:colOff>
      <xdr:row>38</xdr:row>
      <xdr:rowOff>20356</xdr:rowOff>
    </xdr:to>
    <xdr:sp macro="" textlink="">
      <xdr:nvSpPr>
        <xdr:cNvPr id="319" name="円/楕円 318"/>
        <xdr:cNvSpPr/>
      </xdr:nvSpPr>
      <xdr:spPr>
        <a:xfrm>
          <a:off x="7810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11483</xdr:rowOff>
    </xdr:from>
    <xdr:ext cx="534377" cy="259045"/>
    <xdr:sp macro="" textlink="">
      <xdr:nvSpPr>
        <xdr:cNvPr id="320" name="テキスト ボックス 319"/>
        <xdr:cNvSpPr txBox="1"/>
      </xdr:nvSpPr>
      <xdr:spPr>
        <a:xfrm>
          <a:off x="7594111" y="65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90174</xdr:rowOff>
    </xdr:from>
    <xdr:to>
      <xdr:col>10</xdr:col>
      <xdr:colOff>155575</xdr:colOff>
      <xdr:row>38</xdr:row>
      <xdr:rowOff>20324</xdr:rowOff>
    </xdr:to>
    <xdr:sp macro="" textlink="">
      <xdr:nvSpPr>
        <xdr:cNvPr id="321" name="円/楕円 320"/>
        <xdr:cNvSpPr/>
      </xdr:nvSpPr>
      <xdr:spPr>
        <a:xfrm>
          <a:off x="6921500" y="64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11451</xdr:rowOff>
    </xdr:from>
    <xdr:ext cx="534377" cy="259045"/>
    <xdr:sp macro="" textlink="">
      <xdr:nvSpPr>
        <xdr:cNvPr id="322" name="テキスト ボックス 321"/>
        <xdr:cNvSpPr txBox="1"/>
      </xdr:nvSpPr>
      <xdr:spPr>
        <a:xfrm>
          <a:off x="6705111" y="652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168500</xdr:rowOff>
    </xdr:from>
    <xdr:to>
      <xdr:col>15</xdr:col>
      <xdr:colOff>180975</xdr:colOff>
      <xdr:row>58</xdr:row>
      <xdr:rowOff>48881</xdr:rowOff>
    </xdr:to>
    <xdr:cxnSp macro="">
      <xdr:nvCxnSpPr>
        <xdr:cNvPr id="351" name="直線コネクタ 350"/>
        <xdr:cNvCxnSpPr/>
      </xdr:nvCxnSpPr>
      <xdr:spPr>
        <a:xfrm flipV="1">
          <a:off x="9639300" y="9941150"/>
          <a:ext cx="8382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43776</xdr:rowOff>
    </xdr:from>
    <xdr:to>
      <xdr:col>14</xdr:col>
      <xdr:colOff>28575</xdr:colOff>
      <xdr:row>58</xdr:row>
      <xdr:rowOff>48881</xdr:rowOff>
    </xdr:to>
    <xdr:cxnSp macro="">
      <xdr:nvCxnSpPr>
        <xdr:cNvPr id="354" name="直線コネクタ 353"/>
        <xdr:cNvCxnSpPr/>
      </xdr:nvCxnSpPr>
      <xdr:spPr>
        <a:xfrm>
          <a:off x="8750300" y="998787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54717</xdr:rowOff>
    </xdr:from>
    <xdr:to>
      <xdr:col>14</xdr:col>
      <xdr:colOff>79375</xdr:colOff>
      <xdr:row>58</xdr:row>
      <xdr:rowOff>156317</xdr:rowOff>
    </xdr:to>
    <xdr:sp macro="" textlink="">
      <xdr:nvSpPr>
        <xdr:cNvPr id="355" name="フローチャート : 判断 354"/>
        <xdr:cNvSpPr/>
      </xdr:nvSpPr>
      <xdr:spPr>
        <a:xfrm>
          <a:off x="9588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147444</xdr:rowOff>
    </xdr:from>
    <xdr:ext cx="534377" cy="259045"/>
    <xdr:sp macro="" textlink="">
      <xdr:nvSpPr>
        <xdr:cNvPr id="356" name="テキスト ボックス 355"/>
        <xdr:cNvSpPr txBox="1"/>
      </xdr:nvSpPr>
      <xdr:spPr>
        <a:xfrm>
          <a:off x="9372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43776</xdr:rowOff>
    </xdr:from>
    <xdr:to>
      <xdr:col>12</xdr:col>
      <xdr:colOff>511175</xdr:colOff>
      <xdr:row>58</xdr:row>
      <xdr:rowOff>92420</xdr:rowOff>
    </xdr:to>
    <xdr:cxnSp macro="">
      <xdr:nvCxnSpPr>
        <xdr:cNvPr id="357" name="直線コネクタ 356"/>
        <xdr:cNvCxnSpPr/>
      </xdr:nvCxnSpPr>
      <xdr:spPr>
        <a:xfrm flipV="1">
          <a:off x="7861300" y="9987876"/>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57934</xdr:rowOff>
    </xdr:from>
    <xdr:to>
      <xdr:col>12</xdr:col>
      <xdr:colOff>561975</xdr:colOff>
      <xdr:row>58</xdr:row>
      <xdr:rowOff>159534</xdr:rowOff>
    </xdr:to>
    <xdr:sp macro="" textlink="">
      <xdr:nvSpPr>
        <xdr:cNvPr id="358" name="フローチャート : 判断 357"/>
        <xdr:cNvSpPr/>
      </xdr:nvSpPr>
      <xdr:spPr>
        <a:xfrm>
          <a:off x="8699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150661</xdr:rowOff>
    </xdr:from>
    <xdr:ext cx="534377" cy="259045"/>
    <xdr:sp macro="" textlink="">
      <xdr:nvSpPr>
        <xdr:cNvPr id="359" name="テキスト ボックス 358"/>
        <xdr:cNvSpPr txBox="1"/>
      </xdr:nvSpPr>
      <xdr:spPr>
        <a:xfrm>
          <a:off x="8483111" y="100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92420</xdr:rowOff>
    </xdr:from>
    <xdr:to>
      <xdr:col>11</xdr:col>
      <xdr:colOff>307975</xdr:colOff>
      <xdr:row>58</xdr:row>
      <xdr:rowOff>121719</xdr:rowOff>
    </xdr:to>
    <xdr:cxnSp macro="">
      <xdr:nvCxnSpPr>
        <xdr:cNvPr id="360" name="直線コネクタ 359"/>
        <xdr:cNvCxnSpPr/>
      </xdr:nvCxnSpPr>
      <xdr:spPr>
        <a:xfrm flipV="1">
          <a:off x="6972300" y="100365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77925</xdr:rowOff>
    </xdr:from>
    <xdr:to>
      <xdr:col>11</xdr:col>
      <xdr:colOff>358775</xdr:colOff>
      <xdr:row>59</xdr:row>
      <xdr:rowOff>8075</xdr:rowOff>
    </xdr:to>
    <xdr:sp macro="" textlink="">
      <xdr:nvSpPr>
        <xdr:cNvPr id="361" name="フローチャート : 判断 360"/>
        <xdr:cNvSpPr/>
      </xdr:nvSpPr>
      <xdr:spPr>
        <a:xfrm>
          <a:off x="7810500" y="100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170652</xdr:rowOff>
    </xdr:from>
    <xdr:ext cx="534377" cy="259045"/>
    <xdr:sp macro="" textlink="">
      <xdr:nvSpPr>
        <xdr:cNvPr id="362" name="テキスト ボックス 361"/>
        <xdr:cNvSpPr txBox="1"/>
      </xdr:nvSpPr>
      <xdr:spPr>
        <a:xfrm>
          <a:off x="7594111" y="101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73464</xdr:rowOff>
    </xdr:from>
    <xdr:to>
      <xdr:col>10</xdr:col>
      <xdr:colOff>155575</xdr:colOff>
      <xdr:row>59</xdr:row>
      <xdr:rowOff>3614</xdr:rowOff>
    </xdr:to>
    <xdr:sp macro="" textlink="">
      <xdr:nvSpPr>
        <xdr:cNvPr id="363" name="フローチャート : 判断 362"/>
        <xdr:cNvSpPr/>
      </xdr:nvSpPr>
      <xdr:spPr>
        <a:xfrm>
          <a:off x="6921500" y="100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166191</xdr:rowOff>
    </xdr:from>
    <xdr:ext cx="534377" cy="259045"/>
    <xdr:sp macro="" textlink="">
      <xdr:nvSpPr>
        <xdr:cNvPr id="364" name="テキスト ボックス 363"/>
        <xdr:cNvSpPr txBox="1"/>
      </xdr:nvSpPr>
      <xdr:spPr>
        <a:xfrm>
          <a:off x="6705111" y="101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117700</xdr:rowOff>
    </xdr:from>
    <xdr:to>
      <xdr:col>15</xdr:col>
      <xdr:colOff>231775</xdr:colOff>
      <xdr:row>58</xdr:row>
      <xdr:rowOff>47850</xdr:rowOff>
    </xdr:to>
    <xdr:sp macro="" textlink="">
      <xdr:nvSpPr>
        <xdr:cNvPr id="370" name="円/楕円 369"/>
        <xdr:cNvSpPr/>
      </xdr:nvSpPr>
      <xdr:spPr>
        <a:xfrm>
          <a:off x="10426700" y="9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140577</xdr:rowOff>
    </xdr:from>
    <xdr:ext cx="599010" cy="259045"/>
    <xdr:sp macro="" textlink="">
      <xdr:nvSpPr>
        <xdr:cNvPr id="371" name="普通建設事業費該当値テキスト"/>
        <xdr:cNvSpPr txBox="1"/>
      </xdr:nvSpPr>
      <xdr:spPr>
        <a:xfrm>
          <a:off x="10528300" y="974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169531</xdr:rowOff>
    </xdr:from>
    <xdr:to>
      <xdr:col>14</xdr:col>
      <xdr:colOff>79375</xdr:colOff>
      <xdr:row>58</xdr:row>
      <xdr:rowOff>99681</xdr:rowOff>
    </xdr:to>
    <xdr:sp macro="" textlink="">
      <xdr:nvSpPr>
        <xdr:cNvPr id="372" name="円/楕円 371"/>
        <xdr:cNvSpPr/>
      </xdr:nvSpPr>
      <xdr:spPr>
        <a:xfrm>
          <a:off x="9588500" y="99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116208</xdr:rowOff>
    </xdr:from>
    <xdr:ext cx="534377" cy="259045"/>
    <xdr:sp macro="" textlink="">
      <xdr:nvSpPr>
        <xdr:cNvPr id="373" name="テキスト ボックス 372"/>
        <xdr:cNvSpPr txBox="1"/>
      </xdr:nvSpPr>
      <xdr:spPr>
        <a:xfrm>
          <a:off x="9372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164426</xdr:rowOff>
    </xdr:from>
    <xdr:to>
      <xdr:col>12</xdr:col>
      <xdr:colOff>561975</xdr:colOff>
      <xdr:row>58</xdr:row>
      <xdr:rowOff>94576</xdr:rowOff>
    </xdr:to>
    <xdr:sp macro="" textlink="">
      <xdr:nvSpPr>
        <xdr:cNvPr id="374" name="円/楕円 373"/>
        <xdr:cNvSpPr/>
      </xdr:nvSpPr>
      <xdr:spPr>
        <a:xfrm>
          <a:off x="8699500" y="9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111103</xdr:rowOff>
    </xdr:from>
    <xdr:ext cx="534377" cy="259045"/>
    <xdr:sp macro="" textlink="">
      <xdr:nvSpPr>
        <xdr:cNvPr id="375" name="テキスト ボックス 374"/>
        <xdr:cNvSpPr txBox="1"/>
      </xdr:nvSpPr>
      <xdr:spPr>
        <a:xfrm>
          <a:off x="8483111" y="97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41620</xdr:rowOff>
    </xdr:from>
    <xdr:to>
      <xdr:col>11</xdr:col>
      <xdr:colOff>358775</xdr:colOff>
      <xdr:row>58</xdr:row>
      <xdr:rowOff>143220</xdr:rowOff>
    </xdr:to>
    <xdr:sp macro="" textlink="">
      <xdr:nvSpPr>
        <xdr:cNvPr id="376" name="円/楕円 375"/>
        <xdr:cNvSpPr/>
      </xdr:nvSpPr>
      <xdr:spPr>
        <a:xfrm>
          <a:off x="7810500" y="99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159747</xdr:rowOff>
    </xdr:from>
    <xdr:ext cx="534377" cy="259045"/>
    <xdr:sp macro="" textlink="">
      <xdr:nvSpPr>
        <xdr:cNvPr id="377" name="テキスト ボックス 376"/>
        <xdr:cNvSpPr txBox="1"/>
      </xdr:nvSpPr>
      <xdr:spPr>
        <a:xfrm>
          <a:off x="7594111" y="97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70919</xdr:rowOff>
    </xdr:from>
    <xdr:to>
      <xdr:col>10</xdr:col>
      <xdr:colOff>155575</xdr:colOff>
      <xdr:row>59</xdr:row>
      <xdr:rowOff>1069</xdr:rowOff>
    </xdr:to>
    <xdr:sp macro="" textlink="">
      <xdr:nvSpPr>
        <xdr:cNvPr id="378" name="円/楕円 377"/>
        <xdr:cNvSpPr/>
      </xdr:nvSpPr>
      <xdr:spPr>
        <a:xfrm>
          <a:off x="6921500" y="100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17596</xdr:rowOff>
    </xdr:from>
    <xdr:ext cx="534377" cy="259045"/>
    <xdr:sp macro="" textlink="">
      <xdr:nvSpPr>
        <xdr:cNvPr id="379" name="テキスト ボックス 378"/>
        <xdr:cNvSpPr txBox="1"/>
      </xdr:nvSpPr>
      <xdr:spPr>
        <a:xfrm>
          <a:off x="6705111" y="97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52640</xdr:rowOff>
    </xdr:from>
    <xdr:to>
      <xdr:col>15</xdr:col>
      <xdr:colOff>180975</xdr:colOff>
      <xdr:row>78</xdr:row>
      <xdr:rowOff>83941</xdr:rowOff>
    </xdr:to>
    <xdr:cxnSp macro="">
      <xdr:nvCxnSpPr>
        <xdr:cNvPr id="406" name="直線コネクタ 405"/>
        <xdr:cNvCxnSpPr/>
      </xdr:nvCxnSpPr>
      <xdr:spPr>
        <a:xfrm flipV="1">
          <a:off x="9639300" y="13425740"/>
          <a:ext cx="8382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41415</xdr:rowOff>
    </xdr:from>
    <xdr:to>
      <xdr:col>14</xdr:col>
      <xdr:colOff>79375</xdr:colOff>
      <xdr:row>78</xdr:row>
      <xdr:rowOff>143015</xdr:rowOff>
    </xdr:to>
    <xdr:sp macro="" textlink="">
      <xdr:nvSpPr>
        <xdr:cNvPr id="409" name="フローチャート : 判断 408"/>
        <xdr:cNvSpPr/>
      </xdr:nvSpPr>
      <xdr:spPr>
        <a:xfrm>
          <a:off x="9588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134142</xdr:rowOff>
    </xdr:from>
    <xdr:ext cx="534377" cy="259045"/>
    <xdr:sp macro="" textlink="">
      <xdr:nvSpPr>
        <xdr:cNvPr id="410" name="テキスト ボックス 409"/>
        <xdr:cNvSpPr txBox="1"/>
      </xdr:nvSpPr>
      <xdr:spPr>
        <a:xfrm>
          <a:off x="9372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1840</xdr:rowOff>
    </xdr:from>
    <xdr:to>
      <xdr:col>15</xdr:col>
      <xdr:colOff>231775</xdr:colOff>
      <xdr:row>78</xdr:row>
      <xdr:rowOff>103440</xdr:rowOff>
    </xdr:to>
    <xdr:sp macro="" textlink="">
      <xdr:nvSpPr>
        <xdr:cNvPr id="416" name="円/楕円 415"/>
        <xdr:cNvSpPr/>
      </xdr:nvSpPr>
      <xdr:spPr>
        <a:xfrm>
          <a:off x="10426700" y="133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33141</xdr:rowOff>
    </xdr:from>
    <xdr:to>
      <xdr:col>14</xdr:col>
      <xdr:colOff>79375</xdr:colOff>
      <xdr:row>78</xdr:row>
      <xdr:rowOff>134741</xdr:rowOff>
    </xdr:to>
    <xdr:sp macro="" textlink="">
      <xdr:nvSpPr>
        <xdr:cNvPr id="418" name="円/楕円 417"/>
        <xdr:cNvSpPr/>
      </xdr:nvSpPr>
      <xdr:spPr>
        <a:xfrm>
          <a:off x="9588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151268</xdr:rowOff>
    </xdr:from>
    <xdr:ext cx="534377" cy="259045"/>
    <xdr:sp macro="" textlink="">
      <xdr:nvSpPr>
        <xdr:cNvPr id="419" name="テキスト ボックス 418"/>
        <xdr:cNvSpPr txBox="1"/>
      </xdr:nvSpPr>
      <xdr:spPr>
        <a:xfrm>
          <a:off x="9372111" y="131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24323</xdr:rowOff>
    </xdr:from>
    <xdr:to>
      <xdr:col>15</xdr:col>
      <xdr:colOff>180975</xdr:colOff>
      <xdr:row>95</xdr:row>
      <xdr:rowOff>45207</xdr:rowOff>
    </xdr:to>
    <xdr:cxnSp macro="">
      <xdr:nvCxnSpPr>
        <xdr:cNvPr id="450" name="直線コネクタ 449"/>
        <xdr:cNvCxnSpPr/>
      </xdr:nvCxnSpPr>
      <xdr:spPr>
        <a:xfrm flipV="1">
          <a:off x="9639300" y="16140623"/>
          <a:ext cx="838200" cy="1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3" name="フローチャート : 判断 452"/>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4" name="テキスト ボックス 453"/>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144973</xdr:rowOff>
    </xdr:from>
    <xdr:to>
      <xdr:col>15</xdr:col>
      <xdr:colOff>231775</xdr:colOff>
      <xdr:row>94</xdr:row>
      <xdr:rowOff>75123</xdr:rowOff>
    </xdr:to>
    <xdr:sp macro="" textlink="">
      <xdr:nvSpPr>
        <xdr:cNvPr id="460" name="円/楕円 459"/>
        <xdr:cNvSpPr/>
      </xdr:nvSpPr>
      <xdr:spPr>
        <a:xfrm>
          <a:off x="10426700" y="160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167850</xdr:rowOff>
    </xdr:from>
    <xdr:ext cx="534377" cy="259045"/>
    <xdr:sp macro="" textlink="">
      <xdr:nvSpPr>
        <xdr:cNvPr id="461" name="普通建設事業費 （ うち更新整備　）該当値テキスト"/>
        <xdr:cNvSpPr txBox="1"/>
      </xdr:nvSpPr>
      <xdr:spPr>
        <a:xfrm>
          <a:off x="10528300" y="159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165857</xdr:rowOff>
    </xdr:from>
    <xdr:to>
      <xdr:col>14</xdr:col>
      <xdr:colOff>79375</xdr:colOff>
      <xdr:row>95</xdr:row>
      <xdr:rowOff>96007</xdr:rowOff>
    </xdr:to>
    <xdr:sp macro="" textlink="">
      <xdr:nvSpPr>
        <xdr:cNvPr id="462" name="円/楕円 461"/>
        <xdr:cNvSpPr/>
      </xdr:nvSpPr>
      <xdr:spPr>
        <a:xfrm>
          <a:off x="9588500" y="162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112534</xdr:rowOff>
    </xdr:from>
    <xdr:ext cx="534377" cy="259045"/>
    <xdr:sp macro="" textlink="">
      <xdr:nvSpPr>
        <xdr:cNvPr id="463" name="テキスト ボックス 462"/>
        <xdr:cNvSpPr txBox="1"/>
      </xdr:nvSpPr>
      <xdr:spPr>
        <a:xfrm>
          <a:off x="9372111" y="160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25395</xdr:rowOff>
    </xdr:from>
    <xdr:to>
      <xdr:col>23</xdr:col>
      <xdr:colOff>517525</xdr:colOff>
      <xdr:row>38</xdr:row>
      <xdr:rowOff>25400</xdr:rowOff>
    </xdr:to>
    <xdr:cxnSp macro="">
      <xdr:nvCxnSpPr>
        <xdr:cNvPr id="488" name="直線コネクタ 487"/>
        <xdr:cNvCxnSpPr/>
      </xdr:nvCxnSpPr>
      <xdr:spPr>
        <a:xfrm flipV="1">
          <a:off x="15481300" y="6540495"/>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144855</xdr:rowOff>
    </xdr:from>
    <xdr:to>
      <xdr:col>22</xdr:col>
      <xdr:colOff>415925</xdr:colOff>
      <xdr:row>38</xdr:row>
      <xdr:rowOff>75005</xdr:rowOff>
    </xdr:to>
    <xdr:sp macro="" textlink="">
      <xdr:nvSpPr>
        <xdr:cNvPr id="492" name="フローチャート : 判断 491"/>
        <xdr:cNvSpPr/>
      </xdr:nvSpPr>
      <xdr:spPr>
        <a:xfrm>
          <a:off x="15430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91532</xdr:rowOff>
    </xdr:from>
    <xdr:ext cx="378565" cy="259045"/>
    <xdr:sp macro="" textlink="">
      <xdr:nvSpPr>
        <xdr:cNvPr id="493" name="テキスト ボックス 492"/>
        <xdr:cNvSpPr txBox="1"/>
      </xdr:nvSpPr>
      <xdr:spPr>
        <a:xfrm>
          <a:off x="15292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4" name="直線コネクタ 49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143924</xdr:rowOff>
    </xdr:from>
    <xdr:to>
      <xdr:col>21</xdr:col>
      <xdr:colOff>212725</xdr:colOff>
      <xdr:row>38</xdr:row>
      <xdr:rowOff>74075</xdr:rowOff>
    </xdr:to>
    <xdr:sp macro="" textlink="">
      <xdr:nvSpPr>
        <xdr:cNvPr id="495" name="フローチャート : 判断 494"/>
        <xdr:cNvSpPr/>
      </xdr:nvSpPr>
      <xdr:spPr>
        <a:xfrm>
          <a:off x="14541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90601</xdr:rowOff>
    </xdr:from>
    <xdr:ext cx="378565" cy="259045"/>
    <xdr:sp macro="" textlink="">
      <xdr:nvSpPr>
        <xdr:cNvPr id="496" name="テキスト ボックス 495"/>
        <xdr:cNvSpPr txBox="1"/>
      </xdr:nvSpPr>
      <xdr:spPr>
        <a:xfrm>
          <a:off x="14403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141627</xdr:rowOff>
    </xdr:from>
    <xdr:to>
      <xdr:col>20</xdr:col>
      <xdr:colOff>9525</xdr:colOff>
      <xdr:row>38</xdr:row>
      <xdr:rowOff>71777</xdr:rowOff>
    </xdr:to>
    <xdr:sp macro="" textlink="">
      <xdr:nvSpPr>
        <xdr:cNvPr id="498" name="フローチャート : 判断 497"/>
        <xdr:cNvSpPr/>
      </xdr:nvSpPr>
      <xdr:spPr>
        <a:xfrm>
          <a:off x="13652500" y="648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88304</xdr:rowOff>
    </xdr:from>
    <xdr:ext cx="378565" cy="259045"/>
    <xdr:sp macro="" textlink="">
      <xdr:nvSpPr>
        <xdr:cNvPr id="499" name="テキスト ボックス 498"/>
        <xdr:cNvSpPr txBox="1"/>
      </xdr:nvSpPr>
      <xdr:spPr>
        <a:xfrm>
          <a:off x="13514017" y="626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140403</xdr:rowOff>
    </xdr:from>
    <xdr:to>
      <xdr:col>18</xdr:col>
      <xdr:colOff>492125</xdr:colOff>
      <xdr:row>38</xdr:row>
      <xdr:rowOff>70554</xdr:rowOff>
    </xdr:to>
    <xdr:sp macro="" textlink="">
      <xdr:nvSpPr>
        <xdr:cNvPr id="500" name="フローチャート : 判断 499"/>
        <xdr:cNvSpPr/>
      </xdr:nvSpPr>
      <xdr:spPr>
        <a:xfrm>
          <a:off x="12763500" y="6484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87080</xdr:rowOff>
    </xdr:from>
    <xdr:ext cx="378565" cy="259045"/>
    <xdr:sp macro="" textlink="">
      <xdr:nvSpPr>
        <xdr:cNvPr id="501" name="テキスト ボックス 500"/>
        <xdr:cNvSpPr txBox="1"/>
      </xdr:nvSpPr>
      <xdr:spPr>
        <a:xfrm>
          <a:off x="12625017" y="625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146044</xdr:rowOff>
    </xdr:from>
    <xdr:to>
      <xdr:col>23</xdr:col>
      <xdr:colOff>568325</xdr:colOff>
      <xdr:row>38</xdr:row>
      <xdr:rowOff>76194</xdr:rowOff>
    </xdr:to>
    <xdr:sp macro="" textlink="">
      <xdr:nvSpPr>
        <xdr:cNvPr id="507" name="円/楕円 506"/>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157607</xdr:rowOff>
    </xdr:from>
    <xdr:to>
      <xdr:col>23</xdr:col>
      <xdr:colOff>517525</xdr:colOff>
      <xdr:row>77</xdr:row>
      <xdr:rowOff>1693</xdr:rowOff>
    </xdr:to>
    <xdr:cxnSp macro="">
      <xdr:nvCxnSpPr>
        <xdr:cNvPr id="598" name="直線コネクタ 597"/>
        <xdr:cNvCxnSpPr/>
      </xdr:nvCxnSpPr>
      <xdr:spPr>
        <a:xfrm>
          <a:off x="15481300" y="13187807"/>
          <a:ext cx="8382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156930</xdr:rowOff>
    </xdr:from>
    <xdr:to>
      <xdr:col>22</xdr:col>
      <xdr:colOff>365125</xdr:colOff>
      <xdr:row>76</xdr:row>
      <xdr:rowOff>157607</xdr:rowOff>
    </xdr:to>
    <xdr:cxnSp macro="">
      <xdr:nvCxnSpPr>
        <xdr:cNvPr id="601" name="直線コネクタ 600"/>
        <xdr:cNvCxnSpPr/>
      </xdr:nvCxnSpPr>
      <xdr:spPr>
        <a:xfrm>
          <a:off x="14592300" y="13187130"/>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22910</xdr:rowOff>
    </xdr:from>
    <xdr:to>
      <xdr:col>22</xdr:col>
      <xdr:colOff>415925</xdr:colOff>
      <xdr:row>77</xdr:row>
      <xdr:rowOff>124510</xdr:rowOff>
    </xdr:to>
    <xdr:sp macro="" textlink="">
      <xdr:nvSpPr>
        <xdr:cNvPr id="602" name="フローチャート : 判断 601"/>
        <xdr:cNvSpPr/>
      </xdr:nvSpPr>
      <xdr:spPr>
        <a:xfrm>
          <a:off x="15430500" y="132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115637</xdr:rowOff>
    </xdr:from>
    <xdr:ext cx="534377" cy="259045"/>
    <xdr:sp macro="" textlink="">
      <xdr:nvSpPr>
        <xdr:cNvPr id="603" name="テキスト ボックス 602"/>
        <xdr:cNvSpPr txBox="1"/>
      </xdr:nvSpPr>
      <xdr:spPr>
        <a:xfrm>
          <a:off x="15214111" y="13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156930</xdr:rowOff>
    </xdr:from>
    <xdr:to>
      <xdr:col>21</xdr:col>
      <xdr:colOff>161925</xdr:colOff>
      <xdr:row>76</xdr:row>
      <xdr:rowOff>162522</xdr:rowOff>
    </xdr:to>
    <xdr:cxnSp macro="">
      <xdr:nvCxnSpPr>
        <xdr:cNvPr id="604" name="直線コネクタ 603"/>
        <xdr:cNvCxnSpPr/>
      </xdr:nvCxnSpPr>
      <xdr:spPr>
        <a:xfrm flipV="1">
          <a:off x="13703300" y="13187130"/>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22482</xdr:rowOff>
    </xdr:from>
    <xdr:to>
      <xdr:col>21</xdr:col>
      <xdr:colOff>212725</xdr:colOff>
      <xdr:row>77</xdr:row>
      <xdr:rowOff>124082</xdr:rowOff>
    </xdr:to>
    <xdr:sp macro="" textlink="">
      <xdr:nvSpPr>
        <xdr:cNvPr id="605" name="フローチャート : 判断 604"/>
        <xdr:cNvSpPr/>
      </xdr:nvSpPr>
      <xdr:spPr>
        <a:xfrm>
          <a:off x="14541500" y="1322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115209</xdr:rowOff>
    </xdr:from>
    <xdr:ext cx="534377" cy="259045"/>
    <xdr:sp macro="" textlink="">
      <xdr:nvSpPr>
        <xdr:cNvPr id="606" name="テキスト ボックス 605"/>
        <xdr:cNvSpPr txBox="1"/>
      </xdr:nvSpPr>
      <xdr:spPr>
        <a:xfrm>
          <a:off x="14325111" y="133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129651</xdr:rowOff>
    </xdr:from>
    <xdr:to>
      <xdr:col>19</xdr:col>
      <xdr:colOff>644525</xdr:colOff>
      <xdr:row>76</xdr:row>
      <xdr:rowOff>162522</xdr:rowOff>
    </xdr:to>
    <xdr:cxnSp macro="">
      <xdr:nvCxnSpPr>
        <xdr:cNvPr id="607" name="直線コネクタ 606"/>
        <xdr:cNvCxnSpPr/>
      </xdr:nvCxnSpPr>
      <xdr:spPr>
        <a:xfrm>
          <a:off x="12814300" y="13159851"/>
          <a:ext cx="889000" cy="3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9719</xdr:rowOff>
    </xdr:from>
    <xdr:to>
      <xdr:col>20</xdr:col>
      <xdr:colOff>9525</xdr:colOff>
      <xdr:row>77</xdr:row>
      <xdr:rowOff>111319</xdr:rowOff>
    </xdr:to>
    <xdr:sp macro="" textlink="">
      <xdr:nvSpPr>
        <xdr:cNvPr id="608" name="フローチャート : 判断 607"/>
        <xdr:cNvSpPr/>
      </xdr:nvSpPr>
      <xdr:spPr>
        <a:xfrm>
          <a:off x="13652500" y="1321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102446</xdr:rowOff>
    </xdr:from>
    <xdr:ext cx="534377" cy="259045"/>
    <xdr:sp macro="" textlink="">
      <xdr:nvSpPr>
        <xdr:cNvPr id="609" name="テキスト ボックス 608"/>
        <xdr:cNvSpPr txBox="1"/>
      </xdr:nvSpPr>
      <xdr:spPr>
        <a:xfrm>
          <a:off x="13436111" y="133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6547</xdr:rowOff>
    </xdr:from>
    <xdr:to>
      <xdr:col>18</xdr:col>
      <xdr:colOff>492125</xdr:colOff>
      <xdr:row>77</xdr:row>
      <xdr:rowOff>108147</xdr:rowOff>
    </xdr:to>
    <xdr:sp macro="" textlink="">
      <xdr:nvSpPr>
        <xdr:cNvPr id="610" name="フローチャート : 判断 609"/>
        <xdr:cNvSpPr/>
      </xdr:nvSpPr>
      <xdr:spPr>
        <a:xfrm>
          <a:off x="12763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99274</xdr:rowOff>
    </xdr:from>
    <xdr:ext cx="534377" cy="259045"/>
    <xdr:sp macro="" textlink="">
      <xdr:nvSpPr>
        <xdr:cNvPr id="611" name="テキスト ボックス 610"/>
        <xdr:cNvSpPr txBox="1"/>
      </xdr:nvSpPr>
      <xdr:spPr>
        <a:xfrm>
          <a:off x="12547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122343</xdr:rowOff>
    </xdr:from>
    <xdr:to>
      <xdr:col>23</xdr:col>
      <xdr:colOff>568325</xdr:colOff>
      <xdr:row>77</xdr:row>
      <xdr:rowOff>52493</xdr:rowOff>
    </xdr:to>
    <xdr:sp macro="" textlink="">
      <xdr:nvSpPr>
        <xdr:cNvPr id="617" name="円/楕円 616"/>
        <xdr:cNvSpPr/>
      </xdr:nvSpPr>
      <xdr:spPr>
        <a:xfrm>
          <a:off x="16268700" y="131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100770</xdr:rowOff>
    </xdr:from>
    <xdr:ext cx="534377" cy="259045"/>
    <xdr:sp macro="" textlink="">
      <xdr:nvSpPr>
        <xdr:cNvPr id="618" name="公債費該当値テキスト"/>
        <xdr:cNvSpPr txBox="1"/>
      </xdr:nvSpPr>
      <xdr:spPr>
        <a:xfrm>
          <a:off x="16370300" y="131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106807</xdr:rowOff>
    </xdr:from>
    <xdr:to>
      <xdr:col>22</xdr:col>
      <xdr:colOff>415925</xdr:colOff>
      <xdr:row>77</xdr:row>
      <xdr:rowOff>36957</xdr:rowOff>
    </xdr:to>
    <xdr:sp macro="" textlink="">
      <xdr:nvSpPr>
        <xdr:cNvPr id="619" name="円/楕円 618"/>
        <xdr:cNvSpPr/>
      </xdr:nvSpPr>
      <xdr:spPr>
        <a:xfrm>
          <a:off x="15430500" y="131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53484</xdr:rowOff>
    </xdr:from>
    <xdr:ext cx="534377" cy="259045"/>
    <xdr:sp macro="" textlink="">
      <xdr:nvSpPr>
        <xdr:cNvPr id="620" name="テキスト ボックス 619"/>
        <xdr:cNvSpPr txBox="1"/>
      </xdr:nvSpPr>
      <xdr:spPr>
        <a:xfrm>
          <a:off x="15214111" y="129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106130</xdr:rowOff>
    </xdr:from>
    <xdr:to>
      <xdr:col>21</xdr:col>
      <xdr:colOff>212725</xdr:colOff>
      <xdr:row>77</xdr:row>
      <xdr:rowOff>36280</xdr:rowOff>
    </xdr:to>
    <xdr:sp macro="" textlink="">
      <xdr:nvSpPr>
        <xdr:cNvPr id="621" name="円/楕円 620"/>
        <xdr:cNvSpPr/>
      </xdr:nvSpPr>
      <xdr:spPr>
        <a:xfrm>
          <a:off x="14541500" y="131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52808</xdr:rowOff>
    </xdr:from>
    <xdr:ext cx="534377" cy="259045"/>
    <xdr:sp macro="" textlink="">
      <xdr:nvSpPr>
        <xdr:cNvPr id="622" name="テキスト ボックス 621"/>
        <xdr:cNvSpPr txBox="1"/>
      </xdr:nvSpPr>
      <xdr:spPr>
        <a:xfrm>
          <a:off x="14325111" y="129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111722</xdr:rowOff>
    </xdr:from>
    <xdr:to>
      <xdr:col>20</xdr:col>
      <xdr:colOff>9525</xdr:colOff>
      <xdr:row>77</xdr:row>
      <xdr:rowOff>41872</xdr:rowOff>
    </xdr:to>
    <xdr:sp macro="" textlink="">
      <xdr:nvSpPr>
        <xdr:cNvPr id="623" name="円/楕円 622"/>
        <xdr:cNvSpPr/>
      </xdr:nvSpPr>
      <xdr:spPr>
        <a:xfrm>
          <a:off x="13652500" y="131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58399</xdr:rowOff>
    </xdr:from>
    <xdr:ext cx="534377" cy="259045"/>
    <xdr:sp macro="" textlink="">
      <xdr:nvSpPr>
        <xdr:cNvPr id="624" name="テキスト ボックス 623"/>
        <xdr:cNvSpPr txBox="1"/>
      </xdr:nvSpPr>
      <xdr:spPr>
        <a:xfrm>
          <a:off x="13436111" y="129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78851</xdr:rowOff>
    </xdr:from>
    <xdr:to>
      <xdr:col>18</xdr:col>
      <xdr:colOff>492125</xdr:colOff>
      <xdr:row>77</xdr:row>
      <xdr:rowOff>9001</xdr:rowOff>
    </xdr:to>
    <xdr:sp macro="" textlink="">
      <xdr:nvSpPr>
        <xdr:cNvPr id="625" name="円/楕円 624"/>
        <xdr:cNvSpPr/>
      </xdr:nvSpPr>
      <xdr:spPr>
        <a:xfrm>
          <a:off x="12763500" y="131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25528</xdr:rowOff>
    </xdr:from>
    <xdr:ext cx="534377" cy="259045"/>
    <xdr:sp macro="" textlink="">
      <xdr:nvSpPr>
        <xdr:cNvPr id="626" name="テキスト ボックス 625"/>
        <xdr:cNvSpPr txBox="1"/>
      </xdr:nvSpPr>
      <xdr:spPr>
        <a:xfrm>
          <a:off x="12547111" y="128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122203</xdr:rowOff>
    </xdr:from>
    <xdr:to>
      <xdr:col>23</xdr:col>
      <xdr:colOff>517525</xdr:colOff>
      <xdr:row>98</xdr:row>
      <xdr:rowOff>127076</xdr:rowOff>
    </xdr:to>
    <xdr:cxnSp macro="">
      <xdr:nvCxnSpPr>
        <xdr:cNvPr id="653" name="直線コネクタ 652"/>
        <xdr:cNvCxnSpPr/>
      </xdr:nvCxnSpPr>
      <xdr:spPr>
        <a:xfrm>
          <a:off x="15481300" y="16924303"/>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113562</xdr:rowOff>
    </xdr:from>
    <xdr:to>
      <xdr:col>22</xdr:col>
      <xdr:colOff>365125</xdr:colOff>
      <xdr:row>98</xdr:row>
      <xdr:rowOff>122203</xdr:rowOff>
    </xdr:to>
    <xdr:cxnSp macro="">
      <xdr:nvCxnSpPr>
        <xdr:cNvPr id="656" name="直線コネクタ 655"/>
        <xdr:cNvCxnSpPr/>
      </xdr:nvCxnSpPr>
      <xdr:spPr>
        <a:xfrm>
          <a:off x="14592300" y="16915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42709</xdr:rowOff>
    </xdr:from>
    <xdr:to>
      <xdr:col>22</xdr:col>
      <xdr:colOff>415925</xdr:colOff>
      <xdr:row>98</xdr:row>
      <xdr:rowOff>144309</xdr:rowOff>
    </xdr:to>
    <xdr:sp macro="" textlink="">
      <xdr:nvSpPr>
        <xdr:cNvPr id="657" name="フローチャート : 判断 656"/>
        <xdr:cNvSpPr/>
      </xdr:nvSpPr>
      <xdr:spPr>
        <a:xfrm>
          <a:off x="15430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160836</xdr:rowOff>
    </xdr:from>
    <xdr:ext cx="534377" cy="259045"/>
    <xdr:sp macro="" textlink="">
      <xdr:nvSpPr>
        <xdr:cNvPr id="658" name="テキスト ボックス 657"/>
        <xdr:cNvSpPr txBox="1"/>
      </xdr:nvSpPr>
      <xdr:spPr>
        <a:xfrm>
          <a:off x="15214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101853</xdr:rowOff>
    </xdr:from>
    <xdr:to>
      <xdr:col>21</xdr:col>
      <xdr:colOff>161925</xdr:colOff>
      <xdr:row>98</xdr:row>
      <xdr:rowOff>113562</xdr:rowOff>
    </xdr:to>
    <xdr:cxnSp macro="">
      <xdr:nvCxnSpPr>
        <xdr:cNvPr id="659" name="直線コネクタ 658"/>
        <xdr:cNvCxnSpPr/>
      </xdr:nvCxnSpPr>
      <xdr:spPr>
        <a:xfrm>
          <a:off x="13703300" y="16903953"/>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31060</xdr:rowOff>
    </xdr:from>
    <xdr:to>
      <xdr:col>21</xdr:col>
      <xdr:colOff>212725</xdr:colOff>
      <xdr:row>98</xdr:row>
      <xdr:rowOff>132660</xdr:rowOff>
    </xdr:to>
    <xdr:sp macro="" textlink="">
      <xdr:nvSpPr>
        <xdr:cNvPr id="660" name="フローチャート : 判断 659"/>
        <xdr:cNvSpPr/>
      </xdr:nvSpPr>
      <xdr:spPr>
        <a:xfrm>
          <a:off x="14541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149187</xdr:rowOff>
    </xdr:from>
    <xdr:ext cx="534377" cy="259045"/>
    <xdr:sp macro="" textlink="">
      <xdr:nvSpPr>
        <xdr:cNvPr id="661" name="テキスト ボックス 660"/>
        <xdr:cNvSpPr txBox="1"/>
      </xdr:nvSpPr>
      <xdr:spPr>
        <a:xfrm>
          <a:off x="14325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101853</xdr:rowOff>
    </xdr:from>
    <xdr:to>
      <xdr:col>19</xdr:col>
      <xdr:colOff>644525</xdr:colOff>
      <xdr:row>98</xdr:row>
      <xdr:rowOff>107975</xdr:rowOff>
    </xdr:to>
    <xdr:cxnSp macro="">
      <xdr:nvCxnSpPr>
        <xdr:cNvPr id="662" name="直線コネクタ 661"/>
        <xdr:cNvCxnSpPr/>
      </xdr:nvCxnSpPr>
      <xdr:spPr>
        <a:xfrm flipV="1">
          <a:off x="12814300" y="1690395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32801</xdr:rowOff>
    </xdr:from>
    <xdr:to>
      <xdr:col>20</xdr:col>
      <xdr:colOff>9525</xdr:colOff>
      <xdr:row>98</xdr:row>
      <xdr:rowOff>134401</xdr:rowOff>
    </xdr:to>
    <xdr:sp macro="" textlink="">
      <xdr:nvSpPr>
        <xdr:cNvPr id="663" name="フローチャート : 判断 662"/>
        <xdr:cNvSpPr/>
      </xdr:nvSpPr>
      <xdr:spPr>
        <a:xfrm>
          <a:off x="13652500" y="1683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150928</xdr:rowOff>
    </xdr:from>
    <xdr:ext cx="534377" cy="259045"/>
    <xdr:sp macro="" textlink="">
      <xdr:nvSpPr>
        <xdr:cNvPr id="664" name="テキスト ボックス 663"/>
        <xdr:cNvSpPr txBox="1"/>
      </xdr:nvSpPr>
      <xdr:spPr>
        <a:xfrm>
          <a:off x="13436111" y="166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31161</xdr:rowOff>
    </xdr:from>
    <xdr:to>
      <xdr:col>18</xdr:col>
      <xdr:colOff>492125</xdr:colOff>
      <xdr:row>98</xdr:row>
      <xdr:rowOff>132761</xdr:rowOff>
    </xdr:to>
    <xdr:sp macro="" textlink="">
      <xdr:nvSpPr>
        <xdr:cNvPr id="665" name="フローチャート : 判断 664"/>
        <xdr:cNvSpPr/>
      </xdr:nvSpPr>
      <xdr:spPr>
        <a:xfrm>
          <a:off x="12763500" y="1683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149288</xdr:rowOff>
    </xdr:from>
    <xdr:ext cx="534377" cy="259045"/>
    <xdr:sp macro="" textlink="">
      <xdr:nvSpPr>
        <xdr:cNvPr id="666" name="テキスト ボックス 665"/>
        <xdr:cNvSpPr txBox="1"/>
      </xdr:nvSpPr>
      <xdr:spPr>
        <a:xfrm>
          <a:off x="12547111" y="166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76276</xdr:rowOff>
    </xdr:from>
    <xdr:to>
      <xdr:col>23</xdr:col>
      <xdr:colOff>568325</xdr:colOff>
      <xdr:row>99</xdr:row>
      <xdr:rowOff>6426</xdr:rowOff>
    </xdr:to>
    <xdr:sp macro="" textlink="">
      <xdr:nvSpPr>
        <xdr:cNvPr id="672" name="円/楕円 671"/>
        <xdr:cNvSpPr/>
      </xdr:nvSpPr>
      <xdr:spPr>
        <a:xfrm>
          <a:off x="16268700" y="16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3"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71403</xdr:rowOff>
    </xdr:from>
    <xdr:to>
      <xdr:col>22</xdr:col>
      <xdr:colOff>415925</xdr:colOff>
      <xdr:row>99</xdr:row>
      <xdr:rowOff>1553</xdr:rowOff>
    </xdr:to>
    <xdr:sp macro="" textlink="">
      <xdr:nvSpPr>
        <xdr:cNvPr id="674" name="円/楕円 673"/>
        <xdr:cNvSpPr/>
      </xdr:nvSpPr>
      <xdr:spPr>
        <a:xfrm>
          <a:off x="15430500" y="168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164130</xdr:rowOff>
    </xdr:from>
    <xdr:ext cx="469744" cy="259045"/>
    <xdr:sp macro="" textlink="">
      <xdr:nvSpPr>
        <xdr:cNvPr id="675" name="テキスト ボックス 674"/>
        <xdr:cNvSpPr txBox="1"/>
      </xdr:nvSpPr>
      <xdr:spPr>
        <a:xfrm>
          <a:off x="15246427" y="169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62762</xdr:rowOff>
    </xdr:from>
    <xdr:to>
      <xdr:col>21</xdr:col>
      <xdr:colOff>212725</xdr:colOff>
      <xdr:row>98</xdr:row>
      <xdr:rowOff>164362</xdr:rowOff>
    </xdr:to>
    <xdr:sp macro="" textlink="">
      <xdr:nvSpPr>
        <xdr:cNvPr id="676" name="円/楕円 675"/>
        <xdr:cNvSpPr/>
      </xdr:nvSpPr>
      <xdr:spPr>
        <a:xfrm>
          <a:off x="14541500" y="168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155489</xdr:rowOff>
    </xdr:from>
    <xdr:ext cx="469744" cy="259045"/>
    <xdr:sp macro="" textlink="">
      <xdr:nvSpPr>
        <xdr:cNvPr id="677" name="テキスト ボックス 676"/>
        <xdr:cNvSpPr txBox="1"/>
      </xdr:nvSpPr>
      <xdr:spPr>
        <a:xfrm>
          <a:off x="14357427" y="169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51053</xdr:rowOff>
    </xdr:from>
    <xdr:to>
      <xdr:col>20</xdr:col>
      <xdr:colOff>9525</xdr:colOff>
      <xdr:row>98</xdr:row>
      <xdr:rowOff>152653</xdr:rowOff>
    </xdr:to>
    <xdr:sp macro="" textlink="">
      <xdr:nvSpPr>
        <xdr:cNvPr id="678" name="円/楕円 677"/>
        <xdr:cNvSpPr/>
      </xdr:nvSpPr>
      <xdr:spPr>
        <a:xfrm>
          <a:off x="13652500" y="168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143780</xdr:rowOff>
    </xdr:from>
    <xdr:ext cx="469744" cy="259045"/>
    <xdr:sp macro="" textlink="">
      <xdr:nvSpPr>
        <xdr:cNvPr id="679" name="テキスト ボックス 678"/>
        <xdr:cNvSpPr txBox="1"/>
      </xdr:nvSpPr>
      <xdr:spPr>
        <a:xfrm>
          <a:off x="13468427" y="1694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57175</xdr:rowOff>
    </xdr:from>
    <xdr:to>
      <xdr:col>18</xdr:col>
      <xdr:colOff>492125</xdr:colOff>
      <xdr:row>98</xdr:row>
      <xdr:rowOff>158775</xdr:rowOff>
    </xdr:to>
    <xdr:sp macro="" textlink="">
      <xdr:nvSpPr>
        <xdr:cNvPr id="680" name="円/楕円 679"/>
        <xdr:cNvSpPr/>
      </xdr:nvSpPr>
      <xdr:spPr>
        <a:xfrm>
          <a:off x="12763500" y="168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149902</xdr:rowOff>
    </xdr:from>
    <xdr:ext cx="469744" cy="259045"/>
    <xdr:sp macro="" textlink="">
      <xdr:nvSpPr>
        <xdr:cNvPr id="681" name="テキスト ボックス 680"/>
        <xdr:cNvSpPr txBox="1"/>
      </xdr:nvSpPr>
      <xdr:spPr>
        <a:xfrm>
          <a:off x="12579427" y="169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27320</xdr:rowOff>
    </xdr:from>
    <xdr:to>
      <xdr:col>32</xdr:col>
      <xdr:colOff>187325</xdr:colOff>
      <xdr:row>36</xdr:row>
      <xdr:rowOff>38384</xdr:rowOff>
    </xdr:to>
    <xdr:cxnSp macro="">
      <xdr:nvCxnSpPr>
        <xdr:cNvPr id="708" name="直線コネクタ 707"/>
        <xdr:cNvCxnSpPr/>
      </xdr:nvCxnSpPr>
      <xdr:spPr>
        <a:xfrm flipV="1">
          <a:off x="21323300" y="619952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33447</xdr:rowOff>
    </xdr:from>
    <xdr:to>
      <xdr:col>31</xdr:col>
      <xdr:colOff>34925</xdr:colOff>
      <xdr:row>36</xdr:row>
      <xdr:rowOff>38384</xdr:rowOff>
    </xdr:to>
    <xdr:cxnSp macro="">
      <xdr:nvCxnSpPr>
        <xdr:cNvPr id="711" name="直線コネクタ 710"/>
        <xdr:cNvCxnSpPr/>
      </xdr:nvCxnSpPr>
      <xdr:spPr>
        <a:xfrm>
          <a:off x="20434300" y="6205647"/>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86248</xdr:rowOff>
    </xdr:from>
    <xdr:to>
      <xdr:col>31</xdr:col>
      <xdr:colOff>85725</xdr:colOff>
      <xdr:row>38</xdr:row>
      <xdr:rowOff>16398</xdr:rowOff>
    </xdr:to>
    <xdr:sp macro="" textlink="">
      <xdr:nvSpPr>
        <xdr:cNvPr id="712" name="フローチャート : 判断 711"/>
        <xdr:cNvSpPr/>
      </xdr:nvSpPr>
      <xdr:spPr>
        <a:xfrm>
          <a:off x="21272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7525</xdr:rowOff>
    </xdr:from>
    <xdr:ext cx="469744" cy="259045"/>
    <xdr:sp macro="" textlink="">
      <xdr:nvSpPr>
        <xdr:cNvPr id="713" name="テキスト ボックス 712"/>
        <xdr:cNvSpPr txBox="1"/>
      </xdr:nvSpPr>
      <xdr:spPr>
        <a:xfrm>
          <a:off x="21088427"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33447</xdr:rowOff>
    </xdr:from>
    <xdr:to>
      <xdr:col>29</xdr:col>
      <xdr:colOff>517525</xdr:colOff>
      <xdr:row>36</xdr:row>
      <xdr:rowOff>37059</xdr:rowOff>
    </xdr:to>
    <xdr:cxnSp macro="">
      <xdr:nvCxnSpPr>
        <xdr:cNvPr id="714" name="直線コネクタ 713"/>
        <xdr:cNvCxnSpPr/>
      </xdr:nvCxnSpPr>
      <xdr:spPr>
        <a:xfrm flipV="1">
          <a:off x="19545300" y="620564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104033</xdr:rowOff>
    </xdr:from>
    <xdr:to>
      <xdr:col>29</xdr:col>
      <xdr:colOff>568325</xdr:colOff>
      <xdr:row>38</xdr:row>
      <xdr:rowOff>34183</xdr:rowOff>
    </xdr:to>
    <xdr:sp macro="" textlink="">
      <xdr:nvSpPr>
        <xdr:cNvPr id="715" name="フローチャート : 判断 714"/>
        <xdr:cNvSpPr/>
      </xdr:nvSpPr>
      <xdr:spPr>
        <a:xfrm>
          <a:off x="20383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25310</xdr:rowOff>
    </xdr:from>
    <xdr:ext cx="469744" cy="259045"/>
    <xdr:sp macro="" textlink="">
      <xdr:nvSpPr>
        <xdr:cNvPr id="716" name="テキスト ボックス 715"/>
        <xdr:cNvSpPr txBox="1"/>
      </xdr:nvSpPr>
      <xdr:spPr>
        <a:xfrm>
          <a:off x="20199427"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37059</xdr:rowOff>
    </xdr:from>
    <xdr:to>
      <xdr:col>28</xdr:col>
      <xdr:colOff>314325</xdr:colOff>
      <xdr:row>36</xdr:row>
      <xdr:rowOff>92106</xdr:rowOff>
    </xdr:to>
    <xdr:cxnSp macro="">
      <xdr:nvCxnSpPr>
        <xdr:cNvPr id="717" name="直線コネクタ 716"/>
        <xdr:cNvCxnSpPr/>
      </xdr:nvCxnSpPr>
      <xdr:spPr>
        <a:xfrm flipV="1">
          <a:off x="18656300" y="6209259"/>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120995</xdr:rowOff>
    </xdr:from>
    <xdr:to>
      <xdr:col>28</xdr:col>
      <xdr:colOff>365125</xdr:colOff>
      <xdr:row>38</xdr:row>
      <xdr:rowOff>51146</xdr:rowOff>
    </xdr:to>
    <xdr:sp macro="" textlink="">
      <xdr:nvSpPr>
        <xdr:cNvPr id="718" name="フローチャート : 判断 717"/>
        <xdr:cNvSpPr/>
      </xdr:nvSpPr>
      <xdr:spPr>
        <a:xfrm>
          <a:off x="19494500" y="64646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42273</xdr:rowOff>
    </xdr:from>
    <xdr:ext cx="469744" cy="259045"/>
    <xdr:sp macro="" textlink="">
      <xdr:nvSpPr>
        <xdr:cNvPr id="719" name="テキスト ボックス 718"/>
        <xdr:cNvSpPr txBox="1"/>
      </xdr:nvSpPr>
      <xdr:spPr>
        <a:xfrm>
          <a:off x="19310427" y="655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125705</xdr:rowOff>
    </xdr:from>
    <xdr:to>
      <xdr:col>27</xdr:col>
      <xdr:colOff>161925</xdr:colOff>
      <xdr:row>38</xdr:row>
      <xdr:rowOff>55855</xdr:rowOff>
    </xdr:to>
    <xdr:sp macro="" textlink="">
      <xdr:nvSpPr>
        <xdr:cNvPr id="720" name="フローチャート : 判断 719"/>
        <xdr:cNvSpPr/>
      </xdr:nvSpPr>
      <xdr:spPr>
        <a:xfrm>
          <a:off x="18605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46982</xdr:rowOff>
    </xdr:from>
    <xdr:ext cx="469744" cy="259045"/>
    <xdr:sp macro="" textlink="">
      <xdr:nvSpPr>
        <xdr:cNvPr id="721" name="テキスト ボックス 720"/>
        <xdr:cNvSpPr txBox="1"/>
      </xdr:nvSpPr>
      <xdr:spPr>
        <a:xfrm>
          <a:off x="18421427" y="65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147970</xdr:rowOff>
    </xdr:from>
    <xdr:to>
      <xdr:col>32</xdr:col>
      <xdr:colOff>238125</xdr:colOff>
      <xdr:row>36</xdr:row>
      <xdr:rowOff>78120</xdr:rowOff>
    </xdr:to>
    <xdr:sp macro="" textlink="">
      <xdr:nvSpPr>
        <xdr:cNvPr id="727" name="円/楕円 726"/>
        <xdr:cNvSpPr/>
      </xdr:nvSpPr>
      <xdr:spPr>
        <a:xfrm>
          <a:off x="22110700" y="6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170847</xdr:rowOff>
    </xdr:from>
    <xdr:ext cx="469744" cy="259045"/>
    <xdr:sp macro="" textlink="">
      <xdr:nvSpPr>
        <xdr:cNvPr id="728" name="投資及び出資金該当値テキスト"/>
        <xdr:cNvSpPr txBox="1"/>
      </xdr:nvSpPr>
      <xdr:spPr>
        <a:xfrm>
          <a:off x="22212300" y="60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159034</xdr:rowOff>
    </xdr:from>
    <xdr:to>
      <xdr:col>31</xdr:col>
      <xdr:colOff>85725</xdr:colOff>
      <xdr:row>36</xdr:row>
      <xdr:rowOff>89184</xdr:rowOff>
    </xdr:to>
    <xdr:sp macro="" textlink="">
      <xdr:nvSpPr>
        <xdr:cNvPr id="729" name="円/楕円 728"/>
        <xdr:cNvSpPr/>
      </xdr:nvSpPr>
      <xdr:spPr>
        <a:xfrm>
          <a:off x="21272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105711</xdr:rowOff>
    </xdr:from>
    <xdr:ext cx="469744" cy="259045"/>
    <xdr:sp macro="" textlink="">
      <xdr:nvSpPr>
        <xdr:cNvPr id="730" name="テキスト ボックス 729"/>
        <xdr:cNvSpPr txBox="1"/>
      </xdr:nvSpPr>
      <xdr:spPr>
        <a:xfrm>
          <a:off x="21088427" y="59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154097</xdr:rowOff>
    </xdr:from>
    <xdr:to>
      <xdr:col>29</xdr:col>
      <xdr:colOff>568325</xdr:colOff>
      <xdr:row>36</xdr:row>
      <xdr:rowOff>84247</xdr:rowOff>
    </xdr:to>
    <xdr:sp macro="" textlink="">
      <xdr:nvSpPr>
        <xdr:cNvPr id="731" name="円/楕円 730"/>
        <xdr:cNvSpPr/>
      </xdr:nvSpPr>
      <xdr:spPr>
        <a:xfrm>
          <a:off x="20383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100774</xdr:rowOff>
    </xdr:from>
    <xdr:ext cx="469744" cy="259045"/>
    <xdr:sp macro="" textlink="">
      <xdr:nvSpPr>
        <xdr:cNvPr id="732" name="テキスト ボックス 731"/>
        <xdr:cNvSpPr txBox="1"/>
      </xdr:nvSpPr>
      <xdr:spPr>
        <a:xfrm>
          <a:off x="20199427" y="593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157709</xdr:rowOff>
    </xdr:from>
    <xdr:to>
      <xdr:col>28</xdr:col>
      <xdr:colOff>365125</xdr:colOff>
      <xdr:row>36</xdr:row>
      <xdr:rowOff>87859</xdr:rowOff>
    </xdr:to>
    <xdr:sp macro="" textlink="">
      <xdr:nvSpPr>
        <xdr:cNvPr id="733" name="円/楕円 732"/>
        <xdr:cNvSpPr/>
      </xdr:nvSpPr>
      <xdr:spPr>
        <a:xfrm>
          <a:off x="19494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104386</xdr:rowOff>
    </xdr:from>
    <xdr:ext cx="469744" cy="259045"/>
    <xdr:sp macro="" textlink="">
      <xdr:nvSpPr>
        <xdr:cNvPr id="734" name="テキスト ボックス 733"/>
        <xdr:cNvSpPr txBox="1"/>
      </xdr:nvSpPr>
      <xdr:spPr>
        <a:xfrm>
          <a:off x="19310427" y="59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41306</xdr:rowOff>
    </xdr:from>
    <xdr:to>
      <xdr:col>27</xdr:col>
      <xdr:colOff>161925</xdr:colOff>
      <xdr:row>36</xdr:row>
      <xdr:rowOff>142906</xdr:rowOff>
    </xdr:to>
    <xdr:sp macro="" textlink="">
      <xdr:nvSpPr>
        <xdr:cNvPr id="735" name="円/楕円 734"/>
        <xdr:cNvSpPr/>
      </xdr:nvSpPr>
      <xdr:spPr>
        <a:xfrm>
          <a:off x="18605500" y="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159433</xdr:rowOff>
    </xdr:from>
    <xdr:ext cx="469744" cy="259045"/>
    <xdr:sp macro="" textlink="">
      <xdr:nvSpPr>
        <xdr:cNvPr id="736" name="テキスト ボックス 735"/>
        <xdr:cNvSpPr txBox="1"/>
      </xdr:nvSpPr>
      <xdr:spPr>
        <a:xfrm>
          <a:off x="18421427" y="598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45021</xdr:rowOff>
    </xdr:from>
    <xdr:to>
      <xdr:col>32</xdr:col>
      <xdr:colOff>187325</xdr:colOff>
      <xdr:row>58</xdr:row>
      <xdr:rowOff>48489</xdr:rowOff>
    </xdr:to>
    <xdr:cxnSp macro="">
      <xdr:nvCxnSpPr>
        <xdr:cNvPr id="765" name="直線コネクタ 764"/>
        <xdr:cNvCxnSpPr/>
      </xdr:nvCxnSpPr>
      <xdr:spPr>
        <a:xfrm>
          <a:off x="21323300" y="9989121"/>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44717</xdr:rowOff>
    </xdr:from>
    <xdr:to>
      <xdr:col>31</xdr:col>
      <xdr:colOff>34925</xdr:colOff>
      <xdr:row>58</xdr:row>
      <xdr:rowOff>45021</xdr:rowOff>
    </xdr:to>
    <xdr:cxnSp macro="">
      <xdr:nvCxnSpPr>
        <xdr:cNvPr id="768" name="直線コネクタ 767"/>
        <xdr:cNvCxnSpPr/>
      </xdr:nvCxnSpPr>
      <xdr:spPr>
        <a:xfrm>
          <a:off x="20434300" y="99888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129362</xdr:rowOff>
    </xdr:from>
    <xdr:to>
      <xdr:col>31</xdr:col>
      <xdr:colOff>85725</xdr:colOff>
      <xdr:row>57</xdr:row>
      <xdr:rowOff>59512</xdr:rowOff>
    </xdr:to>
    <xdr:sp macro="" textlink="">
      <xdr:nvSpPr>
        <xdr:cNvPr id="769" name="フローチャート : 判断 768"/>
        <xdr:cNvSpPr/>
      </xdr:nvSpPr>
      <xdr:spPr>
        <a:xfrm>
          <a:off x="21272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76039</xdr:rowOff>
    </xdr:from>
    <xdr:ext cx="469744" cy="259045"/>
    <xdr:sp macro="" textlink="">
      <xdr:nvSpPr>
        <xdr:cNvPr id="770" name="テキスト ボックス 769"/>
        <xdr:cNvSpPr txBox="1"/>
      </xdr:nvSpPr>
      <xdr:spPr>
        <a:xfrm>
          <a:off x="21088427"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44717</xdr:rowOff>
    </xdr:from>
    <xdr:to>
      <xdr:col>29</xdr:col>
      <xdr:colOff>517525</xdr:colOff>
      <xdr:row>58</xdr:row>
      <xdr:rowOff>50698</xdr:rowOff>
    </xdr:to>
    <xdr:cxnSp macro="">
      <xdr:nvCxnSpPr>
        <xdr:cNvPr id="771" name="直線コネクタ 770"/>
        <xdr:cNvCxnSpPr/>
      </xdr:nvCxnSpPr>
      <xdr:spPr>
        <a:xfrm flipV="1">
          <a:off x="19545300" y="9988817"/>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108521</xdr:rowOff>
    </xdr:from>
    <xdr:to>
      <xdr:col>29</xdr:col>
      <xdr:colOff>568325</xdr:colOff>
      <xdr:row>57</xdr:row>
      <xdr:rowOff>38671</xdr:rowOff>
    </xdr:to>
    <xdr:sp macro="" textlink="">
      <xdr:nvSpPr>
        <xdr:cNvPr id="772" name="フローチャート : 判断 771"/>
        <xdr:cNvSpPr/>
      </xdr:nvSpPr>
      <xdr:spPr>
        <a:xfrm>
          <a:off x="20383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55198</xdr:rowOff>
    </xdr:from>
    <xdr:ext cx="534377" cy="259045"/>
    <xdr:sp macro="" textlink="">
      <xdr:nvSpPr>
        <xdr:cNvPr id="773" name="テキスト ボックス 772"/>
        <xdr:cNvSpPr txBox="1"/>
      </xdr:nvSpPr>
      <xdr:spPr>
        <a:xfrm>
          <a:off x="20167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16790</xdr:rowOff>
    </xdr:from>
    <xdr:to>
      <xdr:col>28</xdr:col>
      <xdr:colOff>314325</xdr:colOff>
      <xdr:row>58</xdr:row>
      <xdr:rowOff>50698</xdr:rowOff>
    </xdr:to>
    <xdr:cxnSp macro="">
      <xdr:nvCxnSpPr>
        <xdr:cNvPr id="774" name="直線コネクタ 773"/>
        <xdr:cNvCxnSpPr/>
      </xdr:nvCxnSpPr>
      <xdr:spPr>
        <a:xfrm>
          <a:off x="18656300" y="996089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94691</xdr:rowOff>
    </xdr:from>
    <xdr:to>
      <xdr:col>28</xdr:col>
      <xdr:colOff>365125</xdr:colOff>
      <xdr:row>57</xdr:row>
      <xdr:rowOff>24841</xdr:rowOff>
    </xdr:to>
    <xdr:sp macro="" textlink="">
      <xdr:nvSpPr>
        <xdr:cNvPr id="775" name="フローチャート : 判断 774"/>
        <xdr:cNvSpPr/>
      </xdr:nvSpPr>
      <xdr:spPr>
        <a:xfrm>
          <a:off x="19494500" y="969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41368</xdr:rowOff>
    </xdr:from>
    <xdr:ext cx="534377" cy="259045"/>
    <xdr:sp macro="" textlink="">
      <xdr:nvSpPr>
        <xdr:cNvPr id="776" name="テキスト ボックス 775"/>
        <xdr:cNvSpPr txBox="1"/>
      </xdr:nvSpPr>
      <xdr:spPr>
        <a:xfrm>
          <a:off x="19278111" y="94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67716</xdr:rowOff>
    </xdr:from>
    <xdr:to>
      <xdr:col>27</xdr:col>
      <xdr:colOff>161925</xdr:colOff>
      <xdr:row>56</xdr:row>
      <xdr:rowOff>169316</xdr:rowOff>
    </xdr:to>
    <xdr:sp macro="" textlink="">
      <xdr:nvSpPr>
        <xdr:cNvPr id="777" name="フローチャート : 判断 776"/>
        <xdr:cNvSpPr/>
      </xdr:nvSpPr>
      <xdr:spPr>
        <a:xfrm>
          <a:off x="18605500" y="96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14393</xdr:rowOff>
    </xdr:from>
    <xdr:ext cx="534377" cy="259045"/>
    <xdr:sp macro="" textlink="">
      <xdr:nvSpPr>
        <xdr:cNvPr id="778" name="テキスト ボックス 777"/>
        <xdr:cNvSpPr txBox="1"/>
      </xdr:nvSpPr>
      <xdr:spPr>
        <a:xfrm>
          <a:off x="18389111" y="94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169139</xdr:rowOff>
    </xdr:from>
    <xdr:to>
      <xdr:col>32</xdr:col>
      <xdr:colOff>238125</xdr:colOff>
      <xdr:row>58</xdr:row>
      <xdr:rowOff>99289</xdr:rowOff>
    </xdr:to>
    <xdr:sp macro="" textlink="">
      <xdr:nvSpPr>
        <xdr:cNvPr id="784" name="円/楕円 783"/>
        <xdr:cNvSpPr/>
      </xdr:nvSpPr>
      <xdr:spPr>
        <a:xfrm>
          <a:off x="221107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147566</xdr:rowOff>
    </xdr:from>
    <xdr:ext cx="469744" cy="259045"/>
    <xdr:sp macro="" textlink="">
      <xdr:nvSpPr>
        <xdr:cNvPr id="785" name="貸付金該当値テキスト"/>
        <xdr:cNvSpPr txBox="1"/>
      </xdr:nvSpPr>
      <xdr:spPr>
        <a:xfrm>
          <a:off x="22212300"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165671</xdr:rowOff>
    </xdr:from>
    <xdr:to>
      <xdr:col>31</xdr:col>
      <xdr:colOff>85725</xdr:colOff>
      <xdr:row>58</xdr:row>
      <xdr:rowOff>95821</xdr:rowOff>
    </xdr:to>
    <xdr:sp macro="" textlink="">
      <xdr:nvSpPr>
        <xdr:cNvPr id="786" name="円/楕円 785"/>
        <xdr:cNvSpPr/>
      </xdr:nvSpPr>
      <xdr:spPr>
        <a:xfrm>
          <a:off x="21272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86948</xdr:rowOff>
    </xdr:from>
    <xdr:ext cx="469744" cy="259045"/>
    <xdr:sp macro="" textlink="">
      <xdr:nvSpPr>
        <xdr:cNvPr id="787" name="テキスト ボックス 786"/>
        <xdr:cNvSpPr txBox="1"/>
      </xdr:nvSpPr>
      <xdr:spPr>
        <a:xfrm>
          <a:off x="21088427" y="100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165367</xdr:rowOff>
    </xdr:from>
    <xdr:to>
      <xdr:col>29</xdr:col>
      <xdr:colOff>568325</xdr:colOff>
      <xdr:row>58</xdr:row>
      <xdr:rowOff>95517</xdr:rowOff>
    </xdr:to>
    <xdr:sp macro="" textlink="">
      <xdr:nvSpPr>
        <xdr:cNvPr id="788" name="円/楕円 787"/>
        <xdr:cNvSpPr/>
      </xdr:nvSpPr>
      <xdr:spPr>
        <a:xfrm>
          <a:off x="203835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86644</xdr:rowOff>
    </xdr:from>
    <xdr:ext cx="469744" cy="259045"/>
    <xdr:sp macro="" textlink="">
      <xdr:nvSpPr>
        <xdr:cNvPr id="789" name="テキスト ボックス 788"/>
        <xdr:cNvSpPr txBox="1"/>
      </xdr:nvSpPr>
      <xdr:spPr>
        <a:xfrm>
          <a:off x="20199427" y="100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171348</xdr:rowOff>
    </xdr:from>
    <xdr:to>
      <xdr:col>28</xdr:col>
      <xdr:colOff>365125</xdr:colOff>
      <xdr:row>58</xdr:row>
      <xdr:rowOff>101498</xdr:rowOff>
    </xdr:to>
    <xdr:sp macro="" textlink="">
      <xdr:nvSpPr>
        <xdr:cNvPr id="790" name="円/楕円 789"/>
        <xdr:cNvSpPr/>
      </xdr:nvSpPr>
      <xdr:spPr>
        <a:xfrm>
          <a:off x="194945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92625</xdr:rowOff>
    </xdr:from>
    <xdr:ext cx="469744" cy="259045"/>
    <xdr:sp macro="" textlink="">
      <xdr:nvSpPr>
        <xdr:cNvPr id="791" name="テキスト ボックス 790"/>
        <xdr:cNvSpPr txBox="1"/>
      </xdr:nvSpPr>
      <xdr:spPr>
        <a:xfrm>
          <a:off x="19310427" y="100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137440</xdr:rowOff>
    </xdr:from>
    <xdr:to>
      <xdr:col>27</xdr:col>
      <xdr:colOff>161925</xdr:colOff>
      <xdr:row>58</xdr:row>
      <xdr:rowOff>67590</xdr:rowOff>
    </xdr:to>
    <xdr:sp macro="" textlink="">
      <xdr:nvSpPr>
        <xdr:cNvPr id="792" name="円/楕円 791"/>
        <xdr:cNvSpPr/>
      </xdr:nvSpPr>
      <xdr:spPr>
        <a:xfrm>
          <a:off x="18605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58717</xdr:rowOff>
    </xdr:from>
    <xdr:ext cx="469744" cy="259045"/>
    <xdr:sp macro="" textlink="">
      <xdr:nvSpPr>
        <xdr:cNvPr id="793" name="テキスト ボックス 792"/>
        <xdr:cNvSpPr txBox="1"/>
      </xdr:nvSpPr>
      <xdr:spPr>
        <a:xfrm>
          <a:off x="18421427" y="100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142737</xdr:rowOff>
    </xdr:from>
    <xdr:to>
      <xdr:col>32</xdr:col>
      <xdr:colOff>187325</xdr:colOff>
      <xdr:row>76</xdr:row>
      <xdr:rowOff>18804</xdr:rowOff>
    </xdr:to>
    <xdr:cxnSp macro="">
      <xdr:nvCxnSpPr>
        <xdr:cNvPr id="824" name="直線コネクタ 823"/>
        <xdr:cNvCxnSpPr/>
      </xdr:nvCxnSpPr>
      <xdr:spPr>
        <a:xfrm flipV="1">
          <a:off x="21323300" y="13001487"/>
          <a:ext cx="838200" cy="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18804</xdr:rowOff>
    </xdr:from>
    <xdr:to>
      <xdr:col>31</xdr:col>
      <xdr:colOff>34925</xdr:colOff>
      <xdr:row>76</xdr:row>
      <xdr:rowOff>47433</xdr:rowOff>
    </xdr:to>
    <xdr:cxnSp macro="">
      <xdr:nvCxnSpPr>
        <xdr:cNvPr id="827" name="直線コネクタ 826"/>
        <xdr:cNvCxnSpPr/>
      </xdr:nvCxnSpPr>
      <xdr:spPr>
        <a:xfrm flipV="1">
          <a:off x="20434300" y="13049004"/>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79581</xdr:rowOff>
    </xdr:from>
    <xdr:to>
      <xdr:col>31</xdr:col>
      <xdr:colOff>85725</xdr:colOff>
      <xdr:row>77</xdr:row>
      <xdr:rowOff>9731</xdr:rowOff>
    </xdr:to>
    <xdr:sp macro="" textlink="">
      <xdr:nvSpPr>
        <xdr:cNvPr id="828" name="フローチャート : 判断 827"/>
        <xdr:cNvSpPr/>
      </xdr:nvSpPr>
      <xdr:spPr>
        <a:xfrm>
          <a:off x="21272500" y="131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858</xdr:rowOff>
    </xdr:from>
    <xdr:ext cx="534377" cy="259045"/>
    <xdr:sp macro="" textlink="">
      <xdr:nvSpPr>
        <xdr:cNvPr id="829" name="テキスト ボックス 828"/>
        <xdr:cNvSpPr txBox="1"/>
      </xdr:nvSpPr>
      <xdr:spPr>
        <a:xfrm>
          <a:off x="21056111" y="1320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47433</xdr:rowOff>
    </xdr:from>
    <xdr:to>
      <xdr:col>29</xdr:col>
      <xdr:colOff>517525</xdr:colOff>
      <xdr:row>76</xdr:row>
      <xdr:rowOff>55826</xdr:rowOff>
    </xdr:to>
    <xdr:cxnSp macro="">
      <xdr:nvCxnSpPr>
        <xdr:cNvPr id="830" name="直線コネクタ 829"/>
        <xdr:cNvCxnSpPr/>
      </xdr:nvCxnSpPr>
      <xdr:spPr>
        <a:xfrm flipV="1">
          <a:off x="19545300" y="13077633"/>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95115</xdr:rowOff>
    </xdr:from>
    <xdr:to>
      <xdr:col>29</xdr:col>
      <xdr:colOff>568325</xdr:colOff>
      <xdr:row>77</xdr:row>
      <xdr:rowOff>25265</xdr:rowOff>
    </xdr:to>
    <xdr:sp macro="" textlink="">
      <xdr:nvSpPr>
        <xdr:cNvPr id="831" name="フローチャート : 判断 830"/>
        <xdr:cNvSpPr/>
      </xdr:nvSpPr>
      <xdr:spPr>
        <a:xfrm>
          <a:off x="20383500" y="1312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16392</xdr:rowOff>
    </xdr:from>
    <xdr:ext cx="534377" cy="259045"/>
    <xdr:sp macro="" textlink="">
      <xdr:nvSpPr>
        <xdr:cNvPr id="832" name="テキスト ボックス 831"/>
        <xdr:cNvSpPr txBox="1"/>
      </xdr:nvSpPr>
      <xdr:spPr>
        <a:xfrm>
          <a:off x="20167111" y="13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55826</xdr:rowOff>
    </xdr:from>
    <xdr:to>
      <xdr:col>28</xdr:col>
      <xdr:colOff>314325</xdr:colOff>
      <xdr:row>76</xdr:row>
      <xdr:rowOff>109395</xdr:rowOff>
    </xdr:to>
    <xdr:cxnSp macro="">
      <xdr:nvCxnSpPr>
        <xdr:cNvPr id="833" name="直線コネクタ 832"/>
        <xdr:cNvCxnSpPr/>
      </xdr:nvCxnSpPr>
      <xdr:spPr>
        <a:xfrm flipV="1">
          <a:off x="18656300" y="1308602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101974</xdr:rowOff>
    </xdr:from>
    <xdr:to>
      <xdr:col>28</xdr:col>
      <xdr:colOff>365125</xdr:colOff>
      <xdr:row>77</xdr:row>
      <xdr:rowOff>32124</xdr:rowOff>
    </xdr:to>
    <xdr:sp macro="" textlink="">
      <xdr:nvSpPr>
        <xdr:cNvPr id="834" name="フローチャート : 判断 833"/>
        <xdr:cNvSpPr/>
      </xdr:nvSpPr>
      <xdr:spPr>
        <a:xfrm>
          <a:off x="19494500" y="1313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23251</xdr:rowOff>
    </xdr:from>
    <xdr:ext cx="534377" cy="259045"/>
    <xdr:sp macro="" textlink="">
      <xdr:nvSpPr>
        <xdr:cNvPr id="835" name="テキスト ボックス 834"/>
        <xdr:cNvSpPr txBox="1"/>
      </xdr:nvSpPr>
      <xdr:spPr>
        <a:xfrm>
          <a:off x="19278111" y="132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94049</xdr:rowOff>
    </xdr:from>
    <xdr:to>
      <xdr:col>27</xdr:col>
      <xdr:colOff>161925</xdr:colOff>
      <xdr:row>77</xdr:row>
      <xdr:rowOff>24199</xdr:rowOff>
    </xdr:to>
    <xdr:sp macro="" textlink="">
      <xdr:nvSpPr>
        <xdr:cNvPr id="836" name="フローチャート : 判断 835"/>
        <xdr:cNvSpPr/>
      </xdr:nvSpPr>
      <xdr:spPr>
        <a:xfrm>
          <a:off x="18605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15326</xdr:rowOff>
    </xdr:from>
    <xdr:ext cx="534377" cy="259045"/>
    <xdr:sp macro="" textlink="">
      <xdr:nvSpPr>
        <xdr:cNvPr id="837" name="テキスト ボックス 836"/>
        <xdr:cNvSpPr txBox="1"/>
      </xdr:nvSpPr>
      <xdr:spPr>
        <a:xfrm>
          <a:off x="18389111" y="132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91937</xdr:rowOff>
    </xdr:from>
    <xdr:to>
      <xdr:col>32</xdr:col>
      <xdr:colOff>238125</xdr:colOff>
      <xdr:row>76</xdr:row>
      <xdr:rowOff>22087</xdr:rowOff>
    </xdr:to>
    <xdr:sp macro="" textlink="">
      <xdr:nvSpPr>
        <xdr:cNvPr id="843" name="円/楕円 842"/>
        <xdr:cNvSpPr/>
      </xdr:nvSpPr>
      <xdr:spPr>
        <a:xfrm>
          <a:off x="22110700" y="129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114814</xdr:rowOff>
    </xdr:from>
    <xdr:ext cx="534377" cy="259045"/>
    <xdr:sp macro="" textlink="">
      <xdr:nvSpPr>
        <xdr:cNvPr id="844" name="繰出金該当値テキスト"/>
        <xdr:cNvSpPr txBox="1"/>
      </xdr:nvSpPr>
      <xdr:spPr>
        <a:xfrm>
          <a:off x="22212300" y="128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139454</xdr:rowOff>
    </xdr:from>
    <xdr:to>
      <xdr:col>31</xdr:col>
      <xdr:colOff>85725</xdr:colOff>
      <xdr:row>76</xdr:row>
      <xdr:rowOff>69604</xdr:rowOff>
    </xdr:to>
    <xdr:sp macro="" textlink="">
      <xdr:nvSpPr>
        <xdr:cNvPr id="845" name="円/楕円 844"/>
        <xdr:cNvSpPr/>
      </xdr:nvSpPr>
      <xdr:spPr>
        <a:xfrm>
          <a:off x="21272500" y="129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86131</xdr:rowOff>
    </xdr:from>
    <xdr:ext cx="534377" cy="259045"/>
    <xdr:sp macro="" textlink="">
      <xdr:nvSpPr>
        <xdr:cNvPr id="846" name="テキスト ボックス 845"/>
        <xdr:cNvSpPr txBox="1"/>
      </xdr:nvSpPr>
      <xdr:spPr>
        <a:xfrm>
          <a:off x="21056111" y="127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168083</xdr:rowOff>
    </xdr:from>
    <xdr:to>
      <xdr:col>29</xdr:col>
      <xdr:colOff>568325</xdr:colOff>
      <xdr:row>76</xdr:row>
      <xdr:rowOff>98233</xdr:rowOff>
    </xdr:to>
    <xdr:sp macro="" textlink="">
      <xdr:nvSpPr>
        <xdr:cNvPr id="847" name="円/楕円 846"/>
        <xdr:cNvSpPr/>
      </xdr:nvSpPr>
      <xdr:spPr>
        <a:xfrm>
          <a:off x="20383500" y="130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114760</xdr:rowOff>
    </xdr:from>
    <xdr:ext cx="534377" cy="259045"/>
    <xdr:sp macro="" textlink="">
      <xdr:nvSpPr>
        <xdr:cNvPr id="848" name="テキスト ボックス 847"/>
        <xdr:cNvSpPr txBox="1"/>
      </xdr:nvSpPr>
      <xdr:spPr>
        <a:xfrm>
          <a:off x="20167111" y="128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5026</xdr:rowOff>
    </xdr:from>
    <xdr:to>
      <xdr:col>28</xdr:col>
      <xdr:colOff>365125</xdr:colOff>
      <xdr:row>76</xdr:row>
      <xdr:rowOff>106626</xdr:rowOff>
    </xdr:to>
    <xdr:sp macro="" textlink="">
      <xdr:nvSpPr>
        <xdr:cNvPr id="849" name="円/楕円 848"/>
        <xdr:cNvSpPr/>
      </xdr:nvSpPr>
      <xdr:spPr>
        <a:xfrm>
          <a:off x="19494500" y="130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123152</xdr:rowOff>
    </xdr:from>
    <xdr:ext cx="534377" cy="259045"/>
    <xdr:sp macro="" textlink="">
      <xdr:nvSpPr>
        <xdr:cNvPr id="850" name="テキスト ボックス 849"/>
        <xdr:cNvSpPr txBox="1"/>
      </xdr:nvSpPr>
      <xdr:spPr>
        <a:xfrm>
          <a:off x="19278111" y="128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58595</xdr:rowOff>
    </xdr:from>
    <xdr:to>
      <xdr:col>27</xdr:col>
      <xdr:colOff>161925</xdr:colOff>
      <xdr:row>76</xdr:row>
      <xdr:rowOff>160195</xdr:rowOff>
    </xdr:to>
    <xdr:sp macro="" textlink="">
      <xdr:nvSpPr>
        <xdr:cNvPr id="851" name="円/楕円 850"/>
        <xdr:cNvSpPr/>
      </xdr:nvSpPr>
      <xdr:spPr>
        <a:xfrm>
          <a:off x="18605500" y="13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5271</xdr:rowOff>
    </xdr:from>
    <xdr:ext cx="534377" cy="259045"/>
    <xdr:sp macro="" textlink="">
      <xdr:nvSpPr>
        <xdr:cNvPr id="852" name="テキスト ボックス 851"/>
        <xdr:cNvSpPr txBox="1"/>
      </xdr:nvSpPr>
      <xdr:spPr>
        <a:xfrm>
          <a:off x="18389111" y="128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79,942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これは、上郡町及び播磨科学公園都市地域の消防事務を受託していることや、幼稚園・保育所・学校給食センターなどの子育て関連事業を市直営により実施しているため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今後も引き続き、簡素で効率的な行財政運営に努める。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159948</xdr:rowOff>
    </xdr:from>
    <xdr:to>
      <xdr:col>6</xdr:col>
      <xdr:colOff>511175</xdr:colOff>
      <xdr:row>37</xdr:row>
      <xdr:rowOff>67201</xdr:rowOff>
    </xdr:to>
    <xdr:cxnSp macro="">
      <xdr:nvCxnSpPr>
        <xdr:cNvPr id="63" name="直線コネクタ 62"/>
        <xdr:cNvCxnSpPr/>
      </xdr:nvCxnSpPr>
      <xdr:spPr>
        <a:xfrm flipV="1">
          <a:off x="3797300" y="6332148"/>
          <a:ext cx="8382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67201</xdr:rowOff>
    </xdr:from>
    <xdr:to>
      <xdr:col>5</xdr:col>
      <xdr:colOff>358775</xdr:colOff>
      <xdr:row>37</xdr:row>
      <xdr:rowOff>102798</xdr:rowOff>
    </xdr:to>
    <xdr:cxnSp macro="">
      <xdr:nvCxnSpPr>
        <xdr:cNvPr id="66" name="直線コネクタ 65"/>
        <xdr:cNvCxnSpPr/>
      </xdr:nvCxnSpPr>
      <xdr:spPr>
        <a:xfrm flipV="1">
          <a:off x="2908300" y="64108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61795</xdr:rowOff>
    </xdr:from>
    <xdr:to>
      <xdr:col>5</xdr:col>
      <xdr:colOff>409575</xdr:colOff>
      <xdr:row>38</xdr:row>
      <xdr:rowOff>163395</xdr:rowOff>
    </xdr:to>
    <xdr:sp macro="" textlink="">
      <xdr:nvSpPr>
        <xdr:cNvPr id="67" name="フローチャート : 判断 66"/>
        <xdr:cNvSpPr/>
      </xdr:nvSpPr>
      <xdr:spPr>
        <a:xfrm>
          <a:off x="3746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154522</xdr:rowOff>
    </xdr:from>
    <xdr:ext cx="469744" cy="259045"/>
    <xdr:sp macro="" textlink="">
      <xdr:nvSpPr>
        <xdr:cNvPr id="68" name="テキスト ボックス 67"/>
        <xdr:cNvSpPr txBox="1"/>
      </xdr:nvSpPr>
      <xdr:spPr>
        <a:xfrm>
          <a:off x="3562427"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32258</xdr:rowOff>
    </xdr:from>
    <xdr:to>
      <xdr:col>4</xdr:col>
      <xdr:colOff>155575</xdr:colOff>
      <xdr:row>37</xdr:row>
      <xdr:rowOff>102798</xdr:rowOff>
    </xdr:to>
    <xdr:cxnSp macro="">
      <xdr:nvCxnSpPr>
        <xdr:cNvPr id="69" name="直線コネクタ 68"/>
        <xdr:cNvCxnSpPr/>
      </xdr:nvCxnSpPr>
      <xdr:spPr>
        <a:xfrm>
          <a:off x="2019300" y="6375908"/>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70938</xdr:rowOff>
    </xdr:from>
    <xdr:to>
      <xdr:col>4</xdr:col>
      <xdr:colOff>206375</xdr:colOff>
      <xdr:row>39</xdr:row>
      <xdr:rowOff>1088</xdr:rowOff>
    </xdr:to>
    <xdr:sp macro="" textlink="">
      <xdr:nvSpPr>
        <xdr:cNvPr id="70" name="フローチャート : 判断 69"/>
        <xdr:cNvSpPr/>
      </xdr:nvSpPr>
      <xdr:spPr>
        <a:xfrm>
          <a:off x="2857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163665</xdr:rowOff>
    </xdr:from>
    <xdr:ext cx="469744" cy="259045"/>
    <xdr:sp macro="" textlink="">
      <xdr:nvSpPr>
        <xdr:cNvPr id="71" name="テキスト ボックス 70"/>
        <xdr:cNvSpPr txBox="1"/>
      </xdr:nvSpPr>
      <xdr:spPr>
        <a:xfrm>
          <a:off x="2673427"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159294</xdr:rowOff>
    </xdr:from>
    <xdr:to>
      <xdr:col>2</xdr:col>
      <xdr:colOff>638175</xdr:colOff>
      <xdr:row>37</xdr:row>
      <xdr:rowOff>32258</xdr:rowOff>
    </xdr:to>
    <xdr:cxnSp macro="">
      <xdr:nvCxnSpPr>
        <xdr:cNvPr id="72" name="直線コネクタ 71"/>
        <xdr:cNvCxnSpPr/>
      </xdr:nvCxnSpPr>
      <xdr:spPr>
        <a:xfrm>
          <a:off x="1130300" y="6160044"/>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24892</xdr:rowOff>
    </xdr:from>
    <xdr:to>
      <xdr:col>3</xdr:col>
      <xdr:colOff>3175</xdr:colOff>
      <xdr:row>38</xdr:row>
      <xdr:rowOff>126492</xdr:rowOff>
    </xdr:to>
    <xdr:sp macro="" textlink="">
      <xdr:nvSpPr>
        <xdr:cNvPr id="73" name="フローチャート : 判断 72"/>
        <xdr:cNvSpPr/>
      </xdr:nvSpPr>
      <xdr:spPr>
        <a:xfrm>
          <a:off x="1968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117619</xdr:rowOff>
    </xdr:from>
    <xdr:ext cx="469744" cy="259045"/>
    <xdr:sp macro="" textlink="">
      <xdr:nvSpPr>
        <xdr:cNvPr id="74" name="テキスト ボックス 73"/>
        <xdr:cNvSpPr txBox="1"/>
      </xdr:nvSpPr>
      <xdr:spPr>
        <a:xfrm>
          <a:off x="1784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39588</xdr:rowOff>
    </xdr:from>
    <xdr:to>
      <xdr:col>1</xdr:col>
      <xdr:colOff>485775</xdr:colOff>
      <xdr:row>37</xdr:row>
      <xdr:rowOff>141188</xdr:rowOff>
    </xdr:to>
    <xdr:sp macro="" textlink="">
      <xdr:nvSpPr>
        <xdr:cNvPr id="75" name="フローチャート : 判断 74"/>
        <xdr:cNvSpPr/>
      </xdr:nvSpPr>
      <xdr:spPr>
        <a:xfrm>
          <a:off x="1079500" y="638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132315</xdr:rowOff>
    </xdr:from>
    <xdr:ext cx="469744" cy="259045"/>
    <xdr:sp macro="" textlink="">
      <xdr:nvSpPr>
        <xdr:cNvPr id="76" name="テキスト ボックス 75"/>
        <xdr:cNvSpPr txBox="1"/>
      </xdr:nvSpPr>
      <xdr:spPr>
        <a:xfrm>
          <a:off x="895427"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109148</xdr:rowOff>
    </xdr:from>
    <xdr:to>
      <xdr:col>6</xdr:col>
      <xdr:colOff>561975</xdr:colOff>
      <xdr:row>37</xdr:row>
      <xdr:rowOff>39298</xdr:rowOff>
    </xdr:to>
    <xdr:sp macro="" textlink="">
      <xdr:nvSpPr>
        <xdr:cNvPr id="82" name="円/楕円 81"/>
        <xdr:cNvSpPr/>
      </xdr:nvSpPr>
      <xdr:spPr>
        <a:xfrm>
          <a:off x="45847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87575</xdr:rowOff>
    </xdr:from>
    <xdr:ext cx="469744" cy="259045"/>
    <xdr:sp macro="" textlink="">
      <xdr:nvSpPr>
        <xdr:cNvPr id="83" name="議会費該当値テキスト"/>
        <xdr:cNvSpPr txBox="1"/>
      </xdr:nvSpPr>
      <xdr:spPr>
        <a:xfrm>
          <a:off x="4686300"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16401</xdr:rowOff>
    </xdr:from>
    <xdr:to>
      <xdr:col>5</xdr:col>
      <xdr:colOff>409575</xdr:colOff>
      <xdr:row>37</xdr:row>
      <xdr:rowOff>118001</xdr:rowOff>
    </xdr:to>
    <xdr:sp macro="" textlink="">
      <xdr:nvSpPr>
        <xdr:cNvPr id="84" name="円/楕円 83"/>
        <xdr:cNvSpPr/>
      </xdr:nvSpPr>
      <xdr:spPr>
        <a:xfrm>
          <a:off x="3746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134528</xdr:rowOff>
    </xdr:from>
    <xdr:ext cx="469744" cy="259045"/>
    <xdr:sp macro="" textlink="">
      <xdr:nvSpPr>
        <xdr:cNvPr id="85" name="テキスト ボックス 84"/>
        <xdr:cNvSpPr txBox="1"/>
      </xdr:nvSpPr>
      <xdr:spPr>
        <a:xfrm>
          <a:off x="3562427"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51998</xdr:rowOff>
    </xdr:from>
    <xdr:to>
      <xdr:col>4</xdr:col>
      <xdr:colOff>206375</xdr:colOff>
      <xdr:row>37</xdr:row>
      <xdr:rowOff>153598</xdr:rowOff>
    </xdr:to>
    <xdr:sp macro="" textlink="">
      <xdr:nvSpPr>
        <xdr:cNvPr id="86" name="円/楕円 85"/>
        <xdr:cNvSpPr/>
      </xdr:nvSpPr>
      <xdr:spPr>
        <a:xfrm>
          <a:off x="2857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170125</xdr:rowOff>
    </xdr:from>
    <xdr:ext cx="469744" cy="259045"/>
    <xdr:sp macro="" textlink="">
      <xdr:nvSpPr>
        <xdr:cNvPr id="87" name="テキスト ボックス 86"/>
        <xdr:cNvSpPr txBox="1"/>
      </xdr:nvSpPr>
      <xdr:spPr>
        <a:xfrm>
          <a:off x="2673427"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152908</xdr:rowOff>
    </xdr:from>
    <xdr:to>
      <xdr:col>3</xdr:col>
      <xdr:colOff>3175</xdr:colOff>
      <xdr:row>37</xdr:row>
      <xdr:rowOff>83058</xdr:rowOff>
    </xdr:to>
    <xdr:sp macro="" textlink="">
      <xdr:nvSpPr>
        <xdr:cNvPr id="88" name="円/楕円 87"/>
        <xdr:cNvSpPr/>
      </xdr:nvSpPr>
      <xdr:spPr>
        <a:xfrm>
          <a:off x="196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99585</xdr:rowOff>
    </xdr:from>
    <xdr:ext cx="469744" cy="259045"/>
    <xdr:sp macro="" textlink="">
      <xdr:nvSpPr>
        <xdr:cNvPr id="89" name="テキスト ボックス 88"/>
        <xdr:cNvSpPr txBox="1"/>
      </xdr:nvSpPr>
      <xdr:spPr>
        <a:xfrm>
          <a:off x="1784427"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108494</xdr:rowOff>
    </xdr:from>
    <xdr:to>
      <xdr:col>1</xdr:col>
      <xdr:colOff>485775</xdr:colOff>
      <xdr:row>36</xdr:row>
      <xdr:rowOff>38644</xdr:rowOff>
    </xdr:to>
    <xdr:sp macro="" textlink="">
      <xdr:nvSpPr>
        <xdr:cNvPr id="90" name="円/楕円 89"/>
        <xdr:cNvSpPr/>
      </xdr:nvSpPr>
      <xdr:spPr>
        <a:xfrm>
          <a:off x="1079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55171</xdr:rowOff>
    </xdr:from>
    <xdr:ext cx="469744" cy="259045"/>
    <xdr:sp macro="" textlink="">
      <xdr:nvSpPr>
        <xdr:cNvPr id="91" name="テキスト ボックス 90"/>
        <xdr:cNvSpPr txBox="1"/>
      </xdr:nvSpPr>
      <xdr:spPr>
        <a:xfrm>
          <a:off x="895427"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53704</xdr:rowOff>
    </xdr:from>
    <xdr:to>
      <xdr:col>6</xdr:col>
      <xdr:colOff>511175</xdr:colOff>
      <xdr:row>58</xdr:row>
      <xdr:rowOff>65999</xdr:rowOff>
    </xdr:to>
    <xdr:cxnSp macro="">
      <xdr:nvCxnSpPr>
        <xdr:cNvPr id="120" name="直線コネクタ 119"/>
        <xdr:cNvCxnSpPr/>
      </xdr:nvCxnSpPr>
      <xdr:spPr>
        <a:xfrm flipV="1">
          <a:off x="3797300" y="9997804"/>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140512</xdr:rowOff>
    </xdr:from>
    <xdr:to>
      <xdr:col>5</xdr:col>
      <xdr:colOff>358775</xdr:colOff>
      <xdr:row>58</xdr:row>
      <xdr:rowOff>65999</xdr:rowOff>
    </xdr:to>
    <xdr:cxnSp macro="">
      <xdr:nvCxnSpPr>
        <xdr:cNvPr id="123" name="直線コネクタ 122"/>
        <xdr:cNvCxnSpPr/>
      </xdr:nvCxnSpPr>
      <xdr:spPr>
        <a:xfrm>
          <a:off x="2908300" y="9741712"/>
          <a:ext cx="889000" cy="2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149757</xdr:rowOff>
    </xdr:from>
    <xdr:to>
      <xdr:col>5</xdr:col>
      <xdr:colOff>409575</xdr:colOff>
      <xdr:row>58</xdr:row>
      <xdr:rowOff>79907</xdr:rowOff>
    </xdr:to>
    <xdr:sp macro="" textlink="">
      <xdr:nvSpPr>
        <xdr:cNvPr id="124" name="フローチャート : 判断 123"/>
        <xdr:cNvSpPr/>
      </xdr:nvSpPr>
      <xdr:spPr>
        <a:xfrm>
          <a:off x="3746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96434</xdr:rowOff>
    </xdr:from>
    <xdr:ext cx="534377" cy="259045"/>
    <xdr:sp macro="" textlink="">
      <xdr:nvSpPr>
        <xdr:cNvPr id="125" name="テキスト ボックス 124"/>
        <xdr:cNvSpPr txBox="1"/>
      </xdr:nvSpPr>
      <xdr:spPr>
        <a:xfrm>
          <a:off x="3530111" y="9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140512</xdr:rowOff>
    </xdr:from>
    <xdr:to>
      <xdr:col>4</xdr:col>
      <xdr:colOff>155575</xdr:colOff>
      <xdr:row>58</xdr:row>
      <xdr:rowOff>55716</xdr:rowOff>
    </xdr:to>
    <xdr:cxnSp macro="">
      <xdr:nvCxnSpPr>
        <xdr:cNvPr id="126" name="直線コネクタ 125"/>
        <xdr:cNvCxnSpPr/>
      </xdr:nvCxnSpPr>
      <xdr:spPr>
        <a:xfrm flipV="1">
          <a:off x="2019300" y="9741712"/>
          <a:ext cx="889000" cy="2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109615</xdr:rowOff>
    </xdr:from>
    <xdr:to>
      <xdr:col>4</xdr:col>
      <xdr:colOff>206375</xdr:colOff>
      <xdr:row>58</xdr:row>
      <xdr:rowOff>39765</xdr:rowOff>
    </xdr:to>
    <xdr:sp macro="" textlink="">
      <xdr:nvSpPr>
        <xdr:cNvPr id="127" name="フローチャート : 判断 126"/>
        <xdr:cNvSpPr/>
      </xdr:nvSpPr>
      <xdr:spPr>
        <a:xfrm>
          <a:off x="2857500" y="98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30892</xdr:rowOff>
    </xdr:from>
    <xdr:ext cx="534377" cy="259045"/>
    <xdr:sp macro="" textlink="">
      <xdr:nvSpPr>
        <xdr:cNvPr id="128" name="テキスト ボックス 127"/>
        <xdr:cNvSpPr txBox="1"/>
      </xdr:nvSpPr>
      <xdr:spPr>
        <a:xfrm>
          <a:off x="2641111" y="99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41490</xdr:rowOff>
    </xdr:from>
    <xdr:to>
      <xdr:col>2</xdr:col>
      <xdr:colOff>638175</xdr:colOff>
      <xdr:row>58</xdr:row>
      <xdr:rowOff>55716</xdr:rowOff>
    </xdr:to>
    <xdr:cxnSp macro="">
      <xdr:nvCxnSpPr>
        <xdr:cNvPr id="129" name="直線コネクタ 128"/>
        <xdr:cNvCxnSpPr/>
      </xdr:nvCxnSpPr>
      <xdr:spPr>
        <a:xfrm>
          <a:off x="1130300" y="9985590"/>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142644</xdr:rowOff>
    </xdr:from>
    <xdr:to>
      <xdr:col>3</xdr:col>
      <xdr:colOff>3175</xdr:colOff>
      <xdr:row>58</xdr:row>
      <xdr:rowOff>72794</xdr:rowOff>
    </xdr:to>
    <xdr:sp macro="" textlink="">
      <xdr:nvSpPr>
        <xdr:cNvPr id="130" name="フローチャート : 判断 129"/>
        <xdr:cNvSpPr/>
      </xdr:nvSpPr>
      <xdr:spPr>
        <a:xfrm>
          <a:off x="1968500" y="99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89321</xdr:rowOff>
    </xdr:from>
    <xdr:ext cx="534377" cy="259045"/>
    <xdr:sp macro="" textlink="">
      <xdr:nvSpPr>
        <xdr:cNvPr id="131" name="テキスト ボックス 130"/>
        <xdr:cNvSpPr txBox="1"/>
      </xdr:nvSpPr>
      <xdr:spPr>
        <a:xfrm>
          <a:off x="1752111" y="96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132425</xdr:rowOff>
    </xdr:from>
    <xdr:to>
      <xdr:col>1</xdr:col>
      <xdr:colOff>485775</xdr:colOff>
      <xdr:row>58</xdr:row>
      <xdr:rowOff>62575</xdr:rowOff>
    </xdr:to>
    <xdr:sp macro="" textlink="">
      <xdr:nvSpPr>
        <xdr:cNvPr id="132" name="フローチャート : 判断 131"/>
        <xdr:cNvSpPr/>
      </xdr:nvSpPr>
      <xdr:spPr>
        <a:xfrm>
          <a:off x="1079500" y="99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79102</xdr:rowOff>
    </xdr:from>
    <xdr:ext cx="534377" cy="259045"/>
    <xdr:sp macro="" textlink="">
      <xdr:nvSpPr>
        <xdr:cNvPr id="133" name="テキスト ボックス 132"/>
        <xdr:cNvSpPr txBox="1"/>
      </xdr:nvSpPr>
      <xdr:spPr>
        <a:xfrm>
          <a:off x="863111" y="96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2904</xdr:rowOff>
    </xdr:from>
    <xdr:to>
      <xdr:col>6</xdr:col>
      <xdr:colOff>561975</xdr:colOff>
      <xdr:row>58</xdr:row>
      <xdr:rowOff>104504</xdr:rowOff>
    </xdr:to>
    <xdr:sp macro="" textlink="">
      <xdr:nvSpPr>
        <xdr:cNvPr id="139" name="円/楕円 138"/>
        <xdr:cNvSpPr/>
      </xdr:nvSpPr>
      <xdr:spPr>
        <a:xfrm>
          <a:off x="45847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89281</xdr:rowOff>
    </xdr:from>
    <xdr:ext cx="534377" cy="259045"/>
    <xdr:sp macro="" textlink="">
      <xdr:nvSpPr>
        <xdr:cNvPr id="140" name="総務費該当値テキスト"/>
        <xdr:cNvSpPr txBox="1"/>
      </xdr:nvSpPr>
      <xdr:spPr>
        <a:xfrm>
          <a:off x="4686300" y="98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15199</xdr:rowOff>
    </xdr:from>
    <xdr:to>
      <xdr:col>5</xdr:col>
      <xdr:colOff>409575</xdr:colOff>
      <xdr:row>58</xdr:row>
      <xdr:rowOff>116799</xdr:rowOff>
    </xdr:to>
    <xdr:sp macro="" textlink="">
      <xdr:nvSpPr>
        <xdr:cNvPr id="141" name="円/楕円 140"/>
        <xdr:cNvSpPr/>
      </xdr:nvSpPr>
      <xdr:spPr>
        <a:xfrm>
          <a:off x="3746500" y="99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107926</xdr:rowOff>
    </xdr:from>
    <xdr:ext cx="534377" cy="259045"/>
    <xdr:sp macro="" textlink="">
      <xdr:nvSpPr>
        <xdr:cNvPr id="142" name="テキスト ボックス 141"/>
        <xdr:cNvSpPr txBox="1"/>
      </xdr:nvSpPr>
      <xdr:spPr>
        <a:xfrm>
          <a:off x="3530111" y="10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89712</xdr:rowOff>
    </xdr:from>
    <xdr:to>
      <xdr:col>4</xdr:col>
      <xdr:colOff>206375</xdr:colOff>
      <xdr:row>57</xdr:row>
      <xdr:rowOff>19862</xdr:rowOff>
    </xdr:to>
    <xdr:sp macro="" textlink="">
      <xdr:nvSpPr>
        <xdr:cNvPr id="143" name="円/楕円 142"/>
        <xdr:cNvSpPr/>
      </xdr:nvSpPr>
      <xdr:spPr>
        <a:xfrm>
          <a:off x="2857500" y="96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36389</xdr:rowOff>
    </xdr:from>
    <xdr:ext cx="599010" cy="259045"/>
    <xdr:sp macro="" textlink="">
      <xdr:nvSpPr>
        <xdr:cNvPr id="144" name="テキスト ボックス 143"/>
        <xdr:cNvSpPr txBox="1"/>
      </xdr:nvSpPr>
      <xdr:spPr>
        <a:xfrm>
          <a:off x="2608794" y="94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4916</xdr:rowOff>
    </xdr:from>
    <xdr:to>
      <xdr:col>3</xdr:col>
      <xdr:colOff>3175</xdr:colOff>
      <xdr:row>58</xdr:row>
      <xdr:rowOff>106516</xdr:rowOff>
    </xdr:to>
    <xdr:sp macro="" textlink="">
      <xdr:nvSpPr>
        <xdr:cNvPr id="145" name="円/楕円 144"/>
        <xdr:cNvSpPr/>
      </xdr:nvSpPr>
      <xdr:spPr>
        <a:xfrm>
          <a:off x="1968500" y="9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97643</xdr:rowOff>
    </xdr:from>
    <xdr:ext cx="534377" cy="259045"/>
    <xdr:sp macro="" textlink="">
      <xdr:nvSpPr>
        <xdr:cNvPr id="146" name="テキスト ボックス 145"/>
        <xdr:cNvSpPr txBox="1"/>
      </xdr:nvSpPr>
      <xdr:spPr>
        <a:xfrm>
          <a:off x="1752111" y="100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162140</xdr:rowOff>
    </xdr:from>
    <xdr:to>
      <xdr:col>1</xdr:col>
      <xdr:colOff>485775</xdr:colOff>
      <xdr:row>58</xdr:row>
      <xdr:rowOff>92290</xdr:rowOff>
    </xdr:to>
    <xdr:sp macro="" textlink="">
      <xdr:nvSpPr>
        <xdr:cNvPr id="147" name="円/楕円 146"/>
        <xdr:cNvSpPr/>
      </xdr:nvSpPr>
      <xdr:spPr>
        <a:xfrm>
          <a:off x="1079500" y="9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83417</xdr:rowOff>
    </xdr:from>
    <xdr:ext cx="534377" cy="259045"/>
    <xdr:sp macro="" textlink="">
      <xdr:nvSpPr>
        <xdr:cNvPr id="148" name="テキスト ボックス 147"/>
        <xdr:cNvSpPr txBox="1"/>
      </xdr:nvSpPr>
      <xdr:spPr>
        <a:xfrm>
          <a:off x="863111" y="100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142939</xdr:rowOff>
    </xdr:from>
    <xdr:to>
      <xdr:col>6</xdr:col>
      <xdr:colOff>511175</xdr:colOff>
      <xdr:row>79</xdr:row>
      <xdr:rowOff>9905</xdr:rowOff>
    </xdr:to>
    <xdr:cxnSp macro="">
      <xdr:nvCxnSpPr>
        <xdr:cNvPr id="178" name="直線コネクタ 177"/>
        <xdr:cNvCxnSpPr/>
      </xdr:nvCxnSpPr>
      <xdr:spPr>
        <a:xfrm flipV="1">
          <a:off x="3797300" y="13516039"/>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9905</xdr:rowOff>
    </xdr:from>
    <xdr:to>
      <xdr:col>5</xdr:col>
      <xdr:colOff>358775</xdr:colOff>
      <xdr:row>79</xdr:row>
      <xdr:rowOff>32410</xdr:rowOff>
    </xdr:to>
    <xdr:cxnSp macro="">
      <xdr:nvCxnSpPr>
        <xdr:cNvPr id="181" name="直線コネクタ 180"/>
        <xdr:cNvCxnSpPr/>
      </xdr:nvCxnSpPr>
      <xdr:spPr>
        <a:xfrm flipV="1">
          <a:off x="2908300" y="13554455"/>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65148</xdr:rowOff>
    </xdr:from>
    <xdr:to>
      <xdr:col>5</xdr:col>
      <xdr:colOff>409575</xdr:colOff>
      <xdr:row>78</xdr:row>
      <xdr:rowOff>166748</xdr:rowOff>
    </xdr:to>
    <xdr:sp macro="" textlink="">
      <xdr:nvSpPr>
        <xdr:cNvPr id="182" name="フローチャート : 判断 181"/>
        <xdr:cNvSpPr/>
      </xdr:nvSpPr>
      <xdr:spPr>
        <a:xfrm>
          <a:off x="3746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11825</xdr:rowOff>
    </xdr:from>
    <xdr:ext cx="599010" cy="259045"/>
    <xdr:sp macro="" textlink="">
      <xdr:nvSpPr>
        <xdr:cNvPr id="183" name="テキスト ボックス 182"/>
        <xdr:cNvSpPr txBox="1"/>
      </xdr:nvSpPr>
      <xdr:spPr>
        <a:xfrm>
          <a:off x="3497794"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32410</xdr:rowOff>
    </xdr:from>
    <xdr:to>
      <xdr:col>4</xdr:col>
      <xdr:colOff>155575</xdr:colOff>
      <xdr:row>79</xdr:row>
      <xdr:rowOff>35356</xdr:rowOff>
    </xdr:to>
    <xdr:cxnSp macro="">
      <xdr:nvCxnSpPr>
        <xdr:cNvPr id="184" name="直線コネクタ 183"/>
        <xdr:cNvCxnSpPr/>
      </xdr:nvCxnSpPr>
      <xdr:spPr>
        <a:xfrm flipV="1">
          <a:off x="2019300" y="13576960"/>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93545</xdr:rowOff>
    </xdr:from>
    <xdr:to>
      <xdr:col>4</xdr:col>
      <xdr:colOff>206375</xdr:colOff>
      <xdr:row>79</xdr:row>
      <xdr:rowOff>23695</xdr:rowOff>
    </xdr:to>
    <xdr:sp macro="" textlink="">
      <xdr:nvSpPr>
        <xdr:cNvPr id="185" name="フローチャート : 判断 184"/>
        <xdr:cNvSpPr/>
      </xdr:nvSpPr>
      <xdr:spPr>
        <a:xfrm>
          <a:off x="2857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40222</xdr:rowOff>
    </xdr:from>
    <xdr:ext cx="599010" cy="259045"/>
    <xdr:sp macro="" textlink="">
      <xdr:nvSpPr>
        <xdr:cNvPr id="186" name="テキスト ボックス 185"/>
        <xdr:cNvSpPr txBox="1"/>
      </xdr:nvSpPr>
      <xdr:spPr>
        <a:xfrm>
          <a:off x="2608794"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35356</xdr:rowOff>
    </xdr:from>
    <xdr:to>
      <xdr:col>2</xdr:col>
      <xdr:colOff>638175</xdr:colOff>
      <xdr:row>79</xdr:row>
      <xdr:rowOff>42142</xdr:rowOff>
    </xdr:to>
    <xdr:cxnSp macro="">
      <xdr:nvCxnSpPr>
        <xdr:cNvPr id="187" name="直線コネクタ 186"/>
        <xdr:cNvCxnSpPr/>
      </xdr:nvCxnSpPr>
      <xdr:spPr>
        <a:xfrm flipV="1">
          <a:off x="1130300" y="13579906"/>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101786</xdr:rowOff>
    </xdr:from>
    <xdr:to>
      <xdr:col>3</xdr:col>
      <xdr:colOff>3175</xdr:colOff>
      <xdr:row>79</xdr:row>
      <xdr:rowOff>31936</xdr:rowOff>
    </xdr:to>
    <xdr:sp macro="" textlink="">
      <xdr:nvSpPr>
        <xdr:cNvPr id="188" name="フローチャート : 判断 187"/>
        <xdr:cNvSpPr/>
      </xdr:nvSpPr>
      <xdr:spPr>
        <a:xfrm>
          <a:off x="1968500" y="1347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48463</xdr:rowOff>
    </xdr:from>
    <xdr:ext cx="599010" cy="259045"/>
    <xdr:sp macro="" textlink="">
      <xdr:nvSpPr>
        <xdr:cNvPr id="189" name="テキスト ボックス 188"/>
        <xdr:cNvSpPr txBox="1"/>
      </xdr:nvSpPr>
      <xdr:spPr>
        <a:xfrm>
          <a:off x="1719794"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102989</xdr:rowOff>
    </xdr:from>
    <xdr:to>
      <xdr:col>1</xdr:col>
      <xdr:colOff>485775</xdr:colOff>
      <xdr:row>79</xdr:row>
      <xdr:rowOff>33139</xdr:rowOff>
    </xdr:to>
    <xdr:sp macro="" textlink="">
      <xdr:nvSpPr>
        <xdr:cNvPr id="190" name="フローチャート : 判断 189"/>
        <xdr:cNvSpPr/>
      </xdr:nvSpPr>
      <xdr:spPr>
        <a:xfrm>
          <a:off x="1079500" y="13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49666</xdr:rowOff>
    </xdr:from>
    <xdr:ext cx="599010" cy="259045"/>
    <xdr:sp macro="" textlink="">
      <xdr:nvSpPr>
        <xdr:cNvPr id="191" name="テキスト ボックス 190"/>
        <xdr:cNvSpPr txBox="1"/>
      </xdr:nvSpPr>
      <xdr:spPr>
        <a:xfrm>
          <a:off x="830794" y="1325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92139</xdr:rowOff>
    </xdr:from>
    <xdr:to>
      <xdr:col>6</xdr:col>
      <xdr:colOff>561975</xdr:colOff>
      <xdr:row>79</xdr:row>
      <xdr:rowOff>22289</xdr:rowOff>
    </xdr:to>
    <xdr:sp macro="" textlink="">
      <xdr:nvSpPr>
        <xdr:cNvPr id="197" name="円/楕円 196"/>
        <xdr:cNvSpPr/>
      </xdr:nvSpPr>
      <xdr:spPr>
        <a:xfrm>
          <a:off x="45847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7066</xdr:rowOff>
    </xdr:from>
    <xdr:ext cx="599010" cy="259045"/>
    <xdr:sp macro="" textlink="">
      <xdr:nvSpPr>
        <xdr:cNvPr id="198" name="民生費該当値テキスト"/>
        <xdr:cNvSpPr txBox="1"/>
      </xdr:nvSpPr>
      <xdr:spPr>
        <a:xfrm>
          <a:off x="4686300" y="1338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130555</xdr:rowOff>
    </xdr:from>
    <xdr:to>
      <xdr:col>5</xdr:col>
      <xdr:colOff>409575</xdr:colOff>
      <xdr:row>79</xdr:row>
      <xdr:rowOff>60705</xdr:rowOff>
    </xdr:to>
    <xdr:sp macro="" textlink="">
      <xdr:nvSpPr>
        <xdr:cNvPr id="199" name="円/楕円 198"/>
        <xdr:cNvSpPr/>
      </xdr:nvSpPr>
      <xdr:spPr>
        <a:xfrm>
          <a:off x="3746500" y="135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51832</xdr:rowOff>
    </xdr:from>
    <xdr:ext cx="599010" cy="259045"/>
    <xdr:sp macro="" textlink="">
      <xdr:nvSpPr>
        <xdr:cNvPr id="200" name="テキスト ボックス 199"/>
        <xdr:cNvSpPr txBox="1"/>
      </xdr:nvSpPr>
      <xdr:spPr>
        <a:xfrm>
          <a:off x="3497794" y="135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153060</xdr:rowOff>
    </xdr:from>
    <xdr:to>
      <xdr:col>4</xdr:col>
      <xdr:colOff>206375</xdr:colOff>
      <xdr:row>79</xdr:row>
      <xdr:rowOff>83210</xdr:rowOff>
    </xdr:to>
    <xdr:sp macro="" textlink="">
      <xdr:nvSpPr>
        <xdr:cNvPr id="201" name="円/楕円 200"/>
        <xdr:cNvSpPr/>
      </xdr:nvSpPr>
      <xdr:spPr>
        <a:xfrm>
          <a:off x="2857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74337</xdr:rowOff>
    </xdr:from>
    <xdr:ext cx="599010" cy="259045"/>
    <xdr:sp macro="" textlink="">
      <xdr:nvSpPr>
        <xdr:cNvPr id="202" name="テキスト ボックス 201"/>
        <xdr:cNvSpPr txBox="1"/>
      </xdr:nvSpPr>
      <xdr:spPr>
        <a:xfrm>
          <a:off x="2608794" y="13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156006</xdr:rowOff>
    </xdr:from>
    <xdr:to>
      <xdr:col>3</xdr:col>
      <xdr:colOff>3175</xdr:colOff>
      <xdr:row>79</xdr:row>
      <xdr:rowOff>86156</xdr:rowOff>
    </xdr:to>
    <xdr:sp macro="" textlink="">
      <xdr:nvSpPr>
        <xdr:cNvPr id="203" name="円/楕円 202"/>
        <xdr:cNvSpPr/>
      </xdr:nvSpPr>
      <xdr:spPr>
        <a:xfrm>
          <a:off x="1968500" y="135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77283</xdr:rowOff>
    </xdr:from>
    <xdr:ext cx="599010" cy="259045"/>
    <xdr:sp macro="" textlink="">
      <xdr:nvSpPr>
        <xdr:cNvPr id="204" name="テキスト ボックス 203"/>
        <xdr:cNvSpPr txBox="1"/>
      </xdr:nvSpPr>
      <xdr:spPr>
        <a:xfrm>
          <a:off x="1719794" y="1362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162792</xdr:rowOff>
    </xdr:from>
    <xdr:to>
      <xdr:col>1</xdr:col>
      <xdr:colOff>485775</xdr:colOff>
      <xdr:row>79</xdr:row>
      <xdr:rowOff>92942</xdr:rowOff>
    </xdr:to>
    <xdr:sp macro="" textlink="">
      <xdr:nvSpPr>
        <xdr:cNvPr id="205" name="円/楕円 204"/>
        <xdr:cNvSpPr/>
      </xdr:nvSpPr>
      <xdr:spPr>
        <a:xfrm>
          <a:off x="1079500" y="135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84069</xdr:rowOff>
    </xdr:from>
    <xdr:ext cx="599010" cy="259045"/>
    <xdr:sp macro="" textlink="">
      <xdr:nvSpPr>
        <xdr:cNvPr id="206" name="テキスト ボックス 205"/>
        <xdr:cNvSpPr txBox="1"/>
      </xdr:nvSpPr>
      <xdr:spPr>
        <a:xfrm>
          <a:off x="830794" y="1362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18706</xdr:rowOff>
    </xdr:from>
    <xdr:to>
      <xdr:col>6</xdr:col>
      <xdr:colOff>511175</xdr:colOff>
      <xdr:row>97</xdr:row>
      <xdr:rowOff>19603</xdr:rowOff>
    </xdr:to>
    <xdr:cxnSp macro="">
      <xdr:nvCxnSpPr>
        <xdr:cNvPr id="238" name="直線コネクタ 237"/>
        <xdr:cNvCxnSpPr/>
      </xdr:nvCxnSpPr>
      <xdr:spPr>
        <a:xfrm flipV="1">
          <a:off x="3797300" y="16649356"/>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19603</xdr:rowOff>
    </xdr:from>
    <xdr:to>
      <xdr:col>5</xdr:col>
      <xdr:colOff>358775</xdr:colOff>
      <xdr:row>97</xdr:row>
      <xdr:rowOff>58955</xdr:rowOff>
    </xdr:to>
    <xdr:cxnSp macro="">
      <xdr:nvCxnSpPr>
        <xdr:cNvPr id="241" name="直線コネクタ 240"/>
        <xdr:cNvCxnSpPr/>
      </xdr:nvCxnSpPr>
      <xdr:spPr>
        <a:xfrm flipV="1">
          <a:off x="2908300" y="166502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102926</xdr:rowOff>
    </xdr:from>
    <xdr:to>
      <xdr:col>5</xdr:col>
      <xdr:colOff>409575</xdr:colOff>
      <xdr:row>98</xdr:row>
      <xdr:rowOff>33076</xdr:rowOff>
    </xdr:to>
    <xdr:sp macro="" textlink="">
      <xdr:nvSpPr>
        <xdr:cNvPr id="242" name="フローチャート : 判断 241"/>
        <xdr:cNvSpPr/>
      </xdr:nvSpPr>
      <xdr:spPr>
        <a:xfrm>
          <a:off x="3746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24203</xdr:rowOff>
    </xdr:from>
    <xdr:ext cx="534377" cy="259045"/>
    <xdr:sp macro="" textlink="">
      <xdr:nvSpPr>
        <xdr:cNvPr id="243" name="テキスト ボックス 242"/>
        <xdr:cNvSpPr txBox="1"/>
      </xdr:nvSpPr>
      <xdr:spPr>
        <a:xfrm>
          <a:off x="3530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58955</xdr:rowOff>
    </xdr:from>
    <xdr:to>
      <xdr:col>4</xdr:col>
      <xdr:colOff>155575</xdr:colOff>
      <xdr:row>97</xdr:row>
      <xdr:rowOff>158037</xdr:rowOff>
    </xdr:to>
    <xdr:cxnSp macro="">
      <xdr:nvCxnSpPr>
        <xdr:cNvPr id="244" name="直線コネクタ 243"/>
        <xdr:cNvCxnSpPr/>
      </xdr:nvCxnSpPr>
      <xdr:spPr>
        <a:xfrm flipV="1">
          <a:off x="2019300" y="16689605"/>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142261</xdr:rowOff>
    </xdr:from>
    <xdr:to>
      <xdr:col>4</xdr:col>
      <xdr:colOff>206375</xdr:colOff>
      <xdr:row>98</xdr:row>
      <xdr:rowOff>72411</xdr:rowOff>
    </xdr:to>
    <xdr:sp macro="" textlink="">
      <xdr:nvSpPr>
        <xdr:cNvPr id="245" name="フローチャート : 判断 244"/>
        <xdr:cNvSpPr/>
      </xdr:nvSpPr>
      <xdr:spPr>
        <a:xfrm>
          <a:off x="2857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63538</xdr:rowOff>
    </xdr:from>
    <xdr:ext cx="534377" cy="259045"/>
    <xdr:sp macro="" textlink="">
      <xdr:nvSpPr>
        <xdr:cNvPr id="246" name="テキスト ボックス 245"/>
        <xdr:cNvSpPr txBox="1"/>
      </xdr:nvSpPr>
      <xdr:spPr>
        <a:xfrm>
          <a:off x="2641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158037</xdr:rowOff>
    </xdr:from>
    <xdr:to>
      <xdr:col>2</xdr:col>
      <xdr:colOff>638175</xdr:colOff>
      <xdr:row>97</xdr:row>
      <xdr:rowOff>166822</xdr:rowOff>
    </xdr:to>
    <xdr:cxnSp macro="">
      <xdr:nvCxnSpPr>
        <xdr:cNvPr id="247" name="直線コネクタ 246"/>
        <xdr:cNvCxnSpPr/>
      </xdr:nvCxnSpPr>
      <xdr:spPr>
        <a:xfrm flipV="1">
          <a:off x="1130300" y="16788687"/>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166836</xdr:rowOff>
    </xdr:from>
    <xdr:to>
      <xdr:col>3</xdr:col>
      <xdr:colOff>3175</xdr:colOff>
      <xdr:row>98</xdr:row>
      <xdr:rowOff>96986</xdr:rowOff>
    </xdr:to>
    <xdr:sp macro="" textlink="">
      <xdr:nvSpPr>
        <xdr:cNvPr id="248" name="フローチャート : 判断 247"/>
        <xdr:cNvSpPr/>
      </xdr:nvSpPr>
      <xdr:spPr>
        <a:xfrm>
          <a:off x="1968500" y="1679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88113</xdr:rowOff>
    </xdr:from>
    <xdr:ext cx="534377" cy="259045"/>
    <xdr:sp macro="" textlink="">
      <xdr:nvSpPr>
        <xdr:cNvPr id="249" name="テキスト ボックス 248"/>
        <xdr:cNvSpPr txBox="1"/>
      </xdr:nvSpPr>
      <xdr:spPr>
        <a:xfrm>
          <a:off x="1752111" y="168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135910</xdr:rowOff>
    </xdr:from>
    <xdr:to>
      <xdr:col>1</xdr:col>
      <xdr:colOff>485775</xdr:colOff>
      <xdr:row>98</xdr:row>
      <xdr:rowOff>66060</xdr:rowOff>
    </xdr:to>
    <xdr:sp macro="" textlink="">
      <xdr:nvSpPr>
        <xdr:cNvPr id="250" name="フローチャート : 判断 249"/>
        <xdr:cNvSpPr/>
      </xdr:nvSpPr>
      <xdr:spPr>
        <a:xfrm>
          <a:off x="1079500" y="1676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57187</xdr:rowOff>
    </xdr:from>
    <xdr:ext cx="534377" cy="259045"/>
    <xdr:sp macro="" textlink="">
      <xdr:nvSpPr>
        <xdr:cNvPr id="251" name="テキスト ボックス 250"/>
        <xdr:cNvSpPr txBox="1"/>
      </xdr:nvSpPr>
      <xdr:spPr>
        <a:xfrm>
          <a:off x="863111" y="168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139356</xdr:rowOff>
    </xdr:from>
    <xdr:to>
      <xdr:col>6</xdr:col>
      <xdr:colOff>561975</xdr:colOff>
      <xdr:row>97</xdr:row>
      <xdr:rowOff>69506</xdr:rowOff>
    </xdr:to>
    <xdr:sp macro="" textlink="">
      <xdr:nvSpPr>
        <xdr:cNvPr id="257" name="円/楕円 256"/>
        <xdr:cNvSpPr/>
      </xdr:nvSpPr>
      <xdr:spPr>
        <a:xfrm>
          <a:off x="4584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162233</xdr:rowOff>
    </xdr:from>
    <xdr:ext cx="534377" cy="259045"/>
    <xdr:sp macro="" textlink="">
      <xdr:nvSpPr>
        <xdr:cNvPr id="258" name="衛生費該当値テキスト"/>
        <xdr:cNvSpPr txBox="1"/>
      </xdr:nvSpPr>
      <xdr:spPr>
        <a:xfrm>
          <a:off x="4686300" y="164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140253</xdr:rowOff>
    </xdr:from>
    <xdr:to>
      <xdr:col>5</xdr:col>
      <xdr:colOff>409575</xdr:colOff>
      <xdr:row>97</xdr:row>
      <xdr:rowOff>70403</xdr:rowOff>
    </xdr:to>
    <xdr:sp macro="" textlink="">
      <xdr:nvSpPr>
        <xdr:cNvPr id="259" name="円/楕円 258"/>
        <xdr:cNvSpPr/>
      </xdr:nvSpPr>
      <xdr:spPr>
        <a:xfrm>
          <a:off x="3746500" y="165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86930</xdr:rowOff>
    </xdr:from>
    <xdr:ext cx="534377" cy="259045"/>
    <xdr:sp macro="" textlink="">
      <xdr:nvSpPr>
        <xdr:cNvPr id="260" name="テキスト ボックス 259"/>
        <xdr:cNvSpPr txBox="1"/>
      </xdr:nvSpPr>
      <xdr:spPr>
        <a:xfrm>
          <a:off x="3530111" y="16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8155</xdr:rowOff>
    </xdr:from>
    <xdr:to>
      <xdr:col>4</xdr:col>
      <xdr:colOff>206375</xdr:colOff>
      <xdr:row>97</xdr:row>
      <xdr:rowOff>109755</xdr:rowOff>
    </xdr:to>
    <xdr:sp macro="" textlink="">
      <xdr:nvSpPr>
        <xdr:cNvPr id="261" name="円/楕円 260"/>
        <xdr:cNvSpPr/>
      </xdr:nvSpPr>
      <xdr:spPr>
        <a:xfrm>
          <a:off x="28575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126282</xdr:rowOff>
    </xdr:from>
    <xdr:ext cx="534377" cy="259045"/>
    <xdr:sp macro="" textlink="">
      <xdr:nvSpPr>
        <xdr:cNvPr id="262" name="テキスト ボックス 261"/>
        <xdr:cNvSpPr txBox="1"/>
      </xdr:nvSpPr>
      <xdr:spPr>
        <a:xfrm>
          <a:off x="2641111" y="164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107237</xdr:rowOff>
    </xdr:from>
    <xdr:to>
      <xdr:col>3</xdr:col>
      <xdr:colOff>3175</xdr:colOff>
      <xdr:row>98</xdr:row>
      <xdr:rowOff>37387</xdr:rowOff>
    </xdr:to>
    <xdr:sp macro="" textlink="">
      <xdr:nvSpPr>
        <xdr:cNvPr id="263" name="円/楕円 262"/>
        <xdr:cNvSpPr/>
      </xdr:nvSpPr>
      <xdr:spPr>
        <a:xfrm>
          <a:off x="1968500" y="16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53914</xdr:rowOff>
    </xdr:from>
    <xdr:ext cx="534377" cy="259045"/>
    <xdr:sp macro="" textlink="">
      <xdr:nvSpPr>
        <xdr:cNvPr id="264" name="テキスト ボックス 263"/>
        <xdr:cNvSpPr txBox="1"/>
      </xdr:nvSpPr>
      <xdr:spPr>
        <a:xfrm>
          <a:off x="1752111" y="165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116022</xdr:rowOff>
    </xdr:from>
    <xdr:to>
      <xdr:col>1</xdr:col>
      <xdr:colOff>485775</xdr:colOff>
      <xdr:row>98</xdr:row>
      <xdr:rowOff>46172</xdr:rowOff>
    </xdr:to>
    <xdr:sp macro="" textlink="">
      <xdr:nvSpPr>
        <xdr:cNvPr id="265" name="円/楕円 264"/>
        <xdr:cNvSpPr/>
      </xdr:nvSpPr>
      <xdr:spPr>
        <a:xfrm>
          <a:off x="1079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62699</xdr:rowOff>
    </xdr:from>
    <xdr:ext cx="534377" cy="259045"/>
    <xdr:sp macro="" textlink="">
      <xdr:nvSpPr>
        <xdr:cNvPr id="266" name="テキスト ボックス 265"/>
        <xdr:cNvSpPr txBox="1"/>
      </xdr:nvSpPr>
      <xdr:spPr>
        <a:xfrm>
          <a:off x="863111" y="165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135128</xdr:rowOff>
    </xdr:from>
    <xdr:to>
      <xdr:col>15</xdr:col>
      <xdr:colOff>180975</xdr:colOff>
      <xdr:row>38</xdr:row>
      <xdr:rowOff>11303</xdr:rowOff>
    </xdr:to>
    <xdr:cxnSp macro="">
      <xdr:nvCxnSpPr>
        <xdr:cNvPr id="295" name="直線コネクタ 294"/>
        <xdr:cNvCxnSpPr/>
      </xdr:nvCxnSpPr>
      <xdr:spPr>
        <a:xfrm>
          <a:off x="9639300" y="6478778"/>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118935</xdr:rowOff>
    </xdr:from>
    <xdr:to>
      <xdr:col>14</xdr:col>
      <xdr:colOff>28575</xdr:colOff>
      <xdr:row>37</xdr:row>
      <xdr:rowOff>135128</xdr:rowOff>
    </xdr:to>
    <xdr:cxnSp macro="">
      <xdr:nvCxnSpPr>
        <xdr:cNvPr id="298" name="直線コネクタ 297"/>
        <xdr:cNvCxnSpPr/>
      </xdr:nvCxnSpPr>
      <xdr:spPr>
        <a:xfrm>
          <a:off x="8750300" y="646258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110046</xdr:rowOff>
    </xdr:from>
    <xdr:to>
      <xdr:col>14</xdr:col>
      <xdr:colOff>79375</xdr:colOff>
      <xdr:row>35</xdr:row>
      <xdr:rowOff>40196</xdr:rowOff>
    </xdr:to>
    <xdr:sp macro="" textlink="">
      <xdr:nvSpPr>
        <xdr:cNvPr id="299" name="フローチャート : 判断 298"/>
        <xdr:cNvSpPr/>
      </xdr:nvSpPr>
      <xdr:spPr>
        <a:xfrm>
          <a:off x="9588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56723</xdr:rowOff>
    </xdr:from>
    <xdr:ext cx="469744" cy="259045"/>
    <xdr:sp macro="" textlink="">
      <xdr:nvSpPr>
        <xdr:cNvPr id="300" name="テキスト ボックス 299"/>
        <xdr:cNvSpPr txBox="1"/>
      </xdr:nvSpPr>
      <xdr:spPr>
        <a:xfrm>
          <a:off x="9404427"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118935</xdr:rowOff>
    </xdr:to>
    <xdr:cxnSp macro="">
      <xdr:nvCxnSpPr>
        <xdr:cNvPr id="301" name="直線コネクタ 300"/>
        <xdr:cNvCxnSpPr/>
      </xdr:nvCxnSpPr>
      <xdr:spPr>
        <a:xfrm>
          <a:off x="7861300" y="6419342"/>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50419</xdr:rowOff>
    </xdr:from>
    <xdr:to>
      <xdr:col>12</xdr:col>
      <xdr:colOff>561975</xdr:colOff>
      <xdr:row>34</xdr:row>
      <xdr:rowOff>152019</xdr:rowOff>
    </xdr:to>
    <xdr:sp macro="" textlink="">
      <xdr:nvSpPr>
        <xdr:cNvPr id="302" name="フローチャート : 判断 301"/>
        <xdr:cNvSpPr/>
      </xdr:nvSpPr>
      <xdr:spPr>
        <a:xfrm>
          <a:off x="8699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168546</xdr:rowOff>
    </xdr:from>
    <xdr:ext cx="469744" cy="259045"/>
    <xdr:sp macro="" textlink="">
      <xdr:nvSpPr>
        <xdr:cNvPr id="303" name="テキスト ボックス 302"/>
        <xdr:cNvSpPr txBox="1"/>
      </xdr:nvSpPr>
      <xdr:spPr>
        <a:xfrm>
          <a:off x="8515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72072</xdr:rowOff>
    </xdr:from>
    <xdr:to>
      <xdr:col>11</xdr:col>
      <xdr:colOff>307975</xdr:colOff>
      <xdr:row>37</xdr:row>
      <xdr:rowOff>75692</xdr:rowOff>
    </xdr:to>
    <xdr:cxnSp macro="">
      <xdr:nvCxnSpPr>
        <xdr:cNvPr id="304" name="直線コネクタ 303"/>
        <xdr:cNvCxnSpPr/>
      </xdr:nvCxnSpPr>
      <xdr:spPr>
        <a:xfrm>
          <a:off x="6972300" y="6244272"/>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50038</xdr:rowOff>
    </xdr:from>
    <xdr:to>
      <xdr:col>11</xdr:col>
      <xdr:colOff>358775</xdr:colOff>
      <xdr:row>34</xdr:row>
      <xdr:rowOff>151638</xdr:rowOff>
    </xdr:to>
    <xdr:sp macro="" textlink="">
      <xdr:nvSpPr>
        <xdr:cNvPr id="305" name="フローチャート : 判断 304"/>
        <xdr:cNvSpPr/>
      </xdr:nvSpPr>
      <xdr:spPr>
        <a:xfrm>
          <a:off x="7810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168165</xdr:rowOff>
    </xdr:from>
    <xdr:ext cx="469744" cy="259045"/>
    <xdr:sp macro="" textlink="">
      <xdr:nvSpPr>
        <xdr:cNvPr id="306" name="テキスト ボックス 305"/>
        <xdr:cNvSpPr txBox="1"/>
      </xdr:nvSpPr>
      <xdr:spPr>
        <a:xfrm>
          <a:off x="7626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77660</xdr:rowOff>
    </xdr:from>
    <xdr:to>
      <xdr:col>10</xdr:col>
      <xdr:colOff>155575</xdr:colOff>
      <xdr:row>33</xdr:row>
      <xdr:rowOff>7810</xdr:rowOff>
    </xdr:to>
    <xdr:sp macro="" textlink="">
      <xdr:nvSpPr>
        <xdr:cNvPr id="307" name="フローチャート : 判断 306"/>
        <xdr:cNvSpPr/>
      </xdr:nvSpPr>
      <xdr:spPr>
        <a:xfrm>
          <a:off x="6921500" y="5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24337</xdr:rowOff>
    </xdr:from>
    <xdr:ext cx="469744" cy="259045"/>
    <xdr:sp macro="" textlink="">
      <xdr:nvSpPr>
        <xdr:cNvPr id="308" name="テキスト ボックス 307"/>
        <xdr:cNvSpPr txBox="1"/>
      </xdr:nvSpPr>
      <xdr:spPr>
        <a:xfrm>
          <a:off x="6737427" y="533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131953</xdr:rowOff>
    </xdr:from>
    <xdr:to>
      <xdr:col>15</xdr:col>
      <xdr:colOff>231775</xdr:colOff>
      <xdr:row>38</xdr:row>
      <xdr:rowOff>62103</xdr:rowOff>
    </xdr:to>
    <xdr:sp macro="" textlink="">
      <xdr:nvSpPr>
        <xdr:cNvPr id="314" name="円/楕円 313"/>
        <xdr:cNvSpPr/>
      </xdr:nvSpPr>
      <xdr:spPr>
        <a:xfrm>
          <a:off x="104267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110380</xdr:rowOff>
    </xdr:from>
    <xdr:ext cx="469744" cy="259045"/>
    <xdr:sp macro="" textlink="">
      <xdr:nvSpPr>
        <xdr:cNvPr id="315" name="労働費該当値テキスト"/>
        <xdr:cNvSpPr txBox="1"/>
      </xdr:nvSpPr>
      <xdr:spPr>
        <a:xfrm>
          <a:off x="10528300"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84328</xdr:rowOff>
    </xdr:from>
    <xdr:to>
      <xdr:col>14</xdr:col>
      <xdr:colOff>79375</xdr:colOff>
      <xdr:row>38</xdr:row>
      <xdr:rowOff>14478</xdr:rowOff>
    </xdr:to>
    <xdr:sp macro="" textlink="">
      <xdr:nvSpPr>
        <xdr:cNvPr id="316" name="円/楕円 315"/>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5605</xdr:rowOff>
    </xdr:from>
    <xdr:ext cx="469744" cy="259045"/>
    <xdr:sp macro="" textlink="">
      <xdr:nvSpPr>
        <xdr:cNvPr id="317" name="テキスト ボックス 316"/>
        <xdr:cNvSpPr txBox="1"/>
      </xdr:nvSpPr>
      <xdr:spPr>
        <a:xfrm>
          <a:off x="9404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68135</xdr:rowOff>
    </xdr:from>
    <xdr:to>
      <xdr:col>12</xdr:col>
      <xdr:colOff>561975</xdr:colOff>
      <xdr:row>37</xdr:row>
      <xdr:rowOff>169735</xdr:rowOff>
    </xdr:to>
    <xdr:sp macro="" textlink="">
      <xdr:nvSpPr>
        <xdr:cNvPr id="318" name="円/楕円 317"/>
        <xdr:cNvSpPr/>
      </xdr:nvSpPr>
      <xdr:spPr>
        <a:xfrm>
          <a:off x="8699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160862</xdr:rowOff>
    </xdr:from>
    <xdr:ext cx="469744" cy="259045"/>
    <xdr:sp macro="" textlink="">
      <xdr:nvSpPr>
        <xdr:cNvPr id="319" name="テキスト ボックス 318"/>
        <xdr:cNvSpPr txBox="1"/>
      </xdr:nvSpPr>
      <xdr:spPr>
        <a:xfrm>
          <a:off x="8515427" y="65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24892</xdr:rowOff>
    </xdr:from>
    <xdr:to>
      <xdr:col>11</xdr:col>
      <xdr:colOff>358775</xdr:colOff>
      <xdr:row>37</xdr:row>
      <xdr:rowOff>126492</xdr:rowOff>
    </xdr:to>
    <xdr:sp macro="" textlink="">
      <xdr:nvSpPr>
        <xdr:cNvPr id="320" name="円/楕円 319"/>
        <xdr:cNvSpPr/>
      </xdr:nvSpPr>
      <xdr:spPr>
        <a:xfrm>
          <a:off x="781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117619</xdr:rowOff>
    </xdr:from>
    <xdr:ext cx="469744" cy="259045"/>
    <xdr:sp macro="" textlink="">
      <xdr:nvSpPr>
        <xdr:cNvPr id="321" name="テキスト ボックス 320"/>
        <xdr:cNvSpPr txBox="1"/>
      </xdr:nvSpPr>
      <xdr:spPr>
        <a:xfrm>
          <a:off x="7626427"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21272</xdr:rowOff>
    </xdr:from>
    <xdr:to>
      <xdr:col>10</xdr:col>
      <xdr:colOff>155575</xdr:colOff>
      <xdr:row>36</xdr:row>
      <xdr:rowOff>122872</xdr:rowOff>
    </xdr:to>
    <xdr:sp macro="" textlink="">
      <xdr:nvSpPr>
        <xdr:cNvPr id="322" name="円/楕円 321"/>
        <xdr:cNvSpPr/>
      </xdr:nvSpPr>
      <xdr:spPr>
        <a:xfrm>
          <a:off x="6921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113999</xdr:rowOff>
    </xdr:from>
    <xdr:ext cx="469744" cy="259045"/>
    <xdr:sp macro="" textlink="">
      <xdr:nvSpPr>
        <xdr:cNvPr id="323" name="テキスト ボックス 322"/>
        <xdr:cNvSpPr txBox="1"/>
      </xdr:nvSpPr>
      <xdr:spPr>
        <a:xfrm>
          <a:off x="6737427" y="628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90250</xdr:rowOff>
    </xdr:from>
    <xdr:to>
      <xdr:col>15</xdr:col>
      <xdr:colOff>180975</xdr:colOff>
      <xdr:row>58</xdr:row>
      <xdr:rowOff>95159</xdr:rowOff>
    </xdr:to>
    <xdr:cxnSp macro="">
      <xdr:nvCxnSpPr>
        <xdr:cNvPr id="350" name="直線コネクタ 349"/>
        <xdr:cNvCxnSpPr/>
      </xdr:nvCxnSpPr>
      <xdr:spPr>
        <a:xfrm flipV="1">
          <a:off x="9639300" y="10034350"/>
          <a:ext cx="83820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82879</xdr:rowOff>
    </xdr:from>
    <xdr:to>
      <xdr:col>14</xdr:col>
      <xdr:colOff>28575</xdr:colOff>
      <xdr:row>58</xdr:row>
      <xdr:rowOff>95159</xdr:rowOff>
    </xdr:to>
    <xdr:cxnSp macro="">
      <xdr:nvCxnSpPr>
        <xdr:cNvPr id="353" name="直線コネクタ 352"/>
        <xdr:cNvCxnSpPr/>
      </xdr:nvCxnSpPr>
      <xdr:spPr>
        <a:xfrm>
          <a:off x="8750300" y="1002697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43473</xdr:rowOff>
    </xdr:from>
    <xdr:to>
      <xdr:col>14</xdr:col>
      <xdr:colOff>79375</xdr:colOff>
      <xdr:row>58</xdr:row>
      <xdr:rowOff>145073</xdr:rowOff>
    </xdr:to>
    <xdr:sp macro="" textlink="">
      <xdr:nvSpPr>
        <xdr:cNvPr id="354" name="フローチャート : 判断 353"/>
        <xdr:cNvSpPr/>
      </xdr:nvSpPr>
      <xdr:spPr>
        <a:xfrm>
          <a:off x="9588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161600</xdr:rowOff>
    </xdr:from>
    <xdr:ext cx="469744" cy="259045"/>
    <xdr:sp macro="" textlink="">
      <xdr:nvSpPr>
        <xdr:cNvPr id="355" name="テキスト ボックス 354"/>
        <xdr:cNvSpPr txBox="1"/>
      </xdr:nvSpPr>
      <xdr:spPr>
        <a:xfrm>
          <a:off x="9404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82879</xdr:rowOff>
    </xdr:from>
    <xdr:to>
      <xdr:col>12</xdr:col>
      <xdr:colOff>511175</xdr:colOff>
      <xdr:row>58</xdr:row>
      <xdr:rowOff>98127</xdr:rowOff>
    </xdr:to>
    <xdr:cxnSp macro="">
      <xdr:nvCxnSpPr>
        <xdr:cNvPr id="356" name="直線コネクタ 355"/>
        <xdr:cNvCxnSpPr/>
      </xdr:nvCxnSpPr>
      <xdr:spPr>
        <a:xfrm flipV="1">
          <a:off x="7861300" y="10026979"/>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40208</xdr:rowOff>
    </xdr:from>
    <xdr:to>
      <xdr:col>12</xdr:col>
      <xdr:colOff>561975</xdr:colOff>
      <xdr:row>58</xdr:row>
      <xdr:rowOff>141808</xdr:rowOff>
    </xdr:to>
    <xdr:sp macro="" textlink="">
      <xdr:nvSpPr>
        <xdr:cNvPr id="357" name="フローチャート : 判断 356"/>
        <xdr:cNvSpPr/>
      </xdr:nvSpPr>
      <xdr:spPr>
        <a:xfrm>
          <a:off x="8699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132935</xdr:rowOff>
    </xdr:from>
    <xdr:ext cx="534377" cy="259045"/>
    <xdr:sp macro="" textlink="">
      <xdr:nvSpPr>
        <xdr:cNvPr id="358" name="テキスト ボックス 357"/>
        <xdr:cNvSpPr txBox="1"/>
      </xdr:nvSpPr>
      <xdr:spPr>
        <a:xfrm>
          <a:off x="8483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98127</xdr:rowOff>
    </xdr:from>
    <xdr:to>
      <xdr:col>11</xdr:col>
      <xdr:colOff>307975</xdr:colOff>
      <xdr:row>58</xdr:row>
      <xdr:rowOff>102237</xdr:rowOff>
    </xdr:to>
    <xdr:cxnSp macro="">
      <xdr:nvCxnSpPr>
        <xdr:cNvPr id="359" name="直線コネクタ 358"/>
        <xdr:cNvCxnSpPr/>
      </xdr:nvCxnSpPr>
      <xdr:spPr>
        <a:xfrm flipV="1">
          <a:off x="6972300" y="10042227"/>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44190</xdr:rowOff>
    </xdr:from>
    <xdr:to>
      <xdr:col>11</xdr:col>
      <xdr:colOff>358775</xdr:colOff>
      <xdr:row>58</xdr:row>
      <xdr:rowOff>145790</xdr:rowOff>
    </xdr:to>
    <xdr:sp macro="" textlink="">
      <xdr:nvSpPr>
        <xdr:cNvPr id="360" name="フローチャート : 判断 359"/>
        <xdr:cNvSpPr/>
      </xdr:nvSpPr>
      <xdr:spPr>
        <a:xfrm>
          <a:off x="7810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162317</xdr:rowOff>
    </xdr:from>
    <xdr:ext cx="469744" cy="259045"/>
    <xdr:sp macro="" textlink="">
      <xdr:nvSpPr>
        <xdr:cNvPr id="361" name="テキスト ボックス 360"/>
        <xdr:cNvSpPr txBox="1"/>
      </xdr:nvSpPr>
      <xdr:spPr>
        <a:xfrm>
          <a:off x="7626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44400</xdr:rowOff>
    </xdr:from>
    <xdr:to>
      <xdr:col>10</xdr:col>
      <xdr:colOff>155575</xdr:colOff>
      <xdr:row>58</xdr:row>
      <xdr:rowOff>146000</xdr:rowOff>
    </xdr:to>
    <xdr:sp macro="" textlink="">
      <xdr:nvSpPr>
        <xdr:cNvPr id="362" name="フローチャート : 判断 361"/>
        <xdr:cNvSpPr/>
      </xdr:nvSpPr>
      <xdr:spPr>
        <a:xfrm>
          <a:off x="6921500" y="99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162527</xdr:rowOff>
    </xdr:from>
    <xdr:ext cx="469744" cy="259045"/>
    <xdr:sp macro="" textlink="">
      <xdr:nvSpPr>
        <xdr:cNvPr id="363" name="テキスト ボックス 362"/>
        <xdr:cNvSpPr txBox="1"/>
      </xdr:nvSpPr>
      <xdr:spPr>
        <a:xfrm>
          <a:off x="6737427" y="97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39450</xdr:rowOff>
    </xdr:from>
    <xdr:to>
      <xdr:col>15</xdr:col>
      <xdr:colOff>231775</xdr:colOff>
      <xdr:row>58</xdr:row>
      <xdr:rowOff>141050</xdr:rowOff>
    </xdr:to>
    <xdr:sp macro="" textlink="">
      <xdr:nvSpPr>
        <xdr:cNvPr id="369" name="円/楕円 368"/>
        <xdr:cNvSpPr/>
      </xdr:nvSpPr>
      <xdr:spPr>
        <a:xfrm>
          <a:off x="104267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44359</xdr:rowOff>
    </xdr:from>
    <xdr:to>
      <xdr:col>14</xdr:col>
      <xdr:colOff>79375</xdr:colOff>
      <xdr:row>58</xdr:row>
      <xdr:rowOff>145959</xdr:rowOff>
    </xdr:to>
    <xdr:sp macro="" textlink="">
      <xdr:nvSpPr>
        <xdr:cNvPr id="371" name="円/楕円 370"/>
        <xdr:cNvSpPr/>
      </xdr:nvSpPr>
      <xdr:spPr>
        <a:xfrm>
          <a:off x="9588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137086</xdr:rowOff>
    </xdr:from>
    <xdr:ext cx="469744" cy="259045"/>
    <xdr:sp macro="" textlink="">
      <xdr:nvSpPr>
        <xdr:cNvPr id="372" name="テキスト ボックス 371"/>
        <xdr:cNvSpPr txBox="1"/>
      </xdr:nvSpPr>
      <xdr:spPr>
        <a:xfrm>
          <a:off x="9404427" y="100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32079</xdr:rowOff>
    </xdr:from>
    <xdr:to>
      <xdr:col>12</xdr:col>
      <xdr:colOff>561975</xdr:colOff>
      <xdr:row>58</xdr:row>
      <xdr:rowOff>133679</xdr:rowOff>
    </xdr:to>
    <xdr:sp macro="" textlink="">
      <xdr:nvSpPr>
        <xdr:cNvPr id="373" name="円/楕円 372"/>
        <xdr:cNvSpPr/>
      </xdr:nvSpPr>
      <xdr:spPr>
        <a:xfrm>
          <a:off x="8699500" y="99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150206</xdr:rowOff>
    </xdr:from>
    <xdr:ext cx="534377" cy="259045"/>
    <xdr:sp macro="" textlink="">
      <xdr:nvSpPr>
        <xdr:cNvPr id="374" name="テキスト ボックス 373"/>
        <xdr:cNvSpPr txBox="1"/>
      </xdr:nvSpPr>
      <xdr:spPr>
        <a:xfrm>
          <a:off x="8483111" y="9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47327</xdr:rowOff>
    </xdr:from>
    <xdr:to>
      <xdr:col>11</xdr:col>
      <xdr:colOff>358775</xdr:colOff>
      <xdr:row>58</xdr:row>
      <xdr:rowOff>148927</xdr:rowOff>
    </xdr:to>
    <xdr:sp macro="" textlink="">
      <xdr:nvSpPr>
        <xdr:cNvPr id="375" name="円/楕円 374"/>
        <xdr:cNvSpPr/>
      </xdr:nvSpPr>
      <xdr:spPr>
        <a:xfrm>
          <a:off x="7810500" y="99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140054</xdr:rowOff>
    </xdr:from>
    <xdr:ext cx="469744" cy="259045"/>
    <xdr:sp macro="" textlink="">
      <xdr:nvSpPr>
        <xdr:cNvPr id="376" name="テキスト ボックス 375"/>
        <xdr:cNvSpPr txBox="1"/>
      </xdr:nvSpPr>
      <xdr:spPr>
        <a:xfrm>
          <a:off x="7626427" y="100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51437</xdr:rowOff>
    </xdr:from>
    <xdr:to>
      <xdr:col>10</xdr:col>
      <xdr:colOff>155575</xdr:colOff>
      <xdr:row>58</xdr:row>
      <xdr:rowOff>153037</xdr:rowOff>
    </xdr:to>
    <xdr:sp macro="" textlink="">
      <xdr:nvSpPr>
        <xdr:cNvPr id="377" name="円/楕円 376"/>
        <xdr:cNvSpPr/>
      </xdr:nvSpPr>
      <xdr:spPr>
        <a:xfrm>
          <a:off x="6921500" y="99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144164</xdr:rowOff>
    </xdr:from>
    <xdr:ext cx="469744" cy="259045"/>
    <xdr:sp macro="" textlink="">
      <xdr:nvSpPr>
        <xdr:cNvPr id="378" name="テキスト ボックス 377"/>
        <xdr:cNvSpPr txBox="1"/>
      </xdr:nvSpPr>
      <xdr:spPr>
        <a:xfrm>
          <a:off x="6737427" y="100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145186</xdr:rowOff>
    </xdr:from>
    <xdr:to>
      <xdr:col>15</xdr:col>
      <xdr:colOff>180975</xdr:colOff>
      <xdr:row>78</xdr:row>
      <xdr:rowOff>18151</xdr:rowOff>
    </xdr:to>
    <xdr:cxnSp macro="">
      <xdr:nvCxnSpPr>
        <xdr:cNvPr id="409" name="直線コネクタ 408"/>
        <xdr:cNvCxnSpPr/>
      </xdr:nvCxnSpPr>
      <xdr:spPr>
        <a:xfrm flipV="1">
          <a:off x="9639300" y="13346836"/>
          <a:ext cx="8382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18151</xdr:rowOff>
    </xdr:from>
    <xdr:to>
      <xdr:col>14</xdr:col>
      <xdr:colOff>28575</xdr:colOff>
      <xdr:row>78</xdr:row>
      <xdr:rowOff>32356</xdr:rowOff>
    </xdr:to>
    <xdr:cxnSp macro="">
      <xdr:nvCxnSpPr>
        <xdr:cNvPr id="412" name="直線コネクタ 411"/>
        <xdr:cNvCxnSpPr/>
      </xdr:nvCxnSpPr>
      <xdr:spPr>
        <a:xfrm flipV="1">
          <a:off x="8750300" y="1339125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128741</xdr:rowOff>
    </xdr:from>
    <xdr:to>
      <xdr:col>14</xdr:col>
      <xdr:colOff>79375</xdr:colOff>
      <xdr:row>77</xdr:row>
      <xdr:rowOff>58891</xdr:rowOff>
    </xdr:to>
    <xdr:sp macro="" textlink="">
      <xdr:nvSpPr>
        <xdr:cNvPr id="413" name="フローチャート : 判断 412"/>
        <xdr:cNvSpPr/>
      </xdr:nvSpPr>
      <xdr:spPr>
        <a:xfrm>
          <a:off x="9588500" y="131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75419</xdr:rowOff>
    </xdr:from>
    <xdr:ext cx="534377" cy="259045"/>
    <xdr:sp macro="" textlink="">
      <xdr:nvSpPr>
        <xdr:cNvPr id="414" name="テキスト ボックス 413"/>
        <xdr:cNvSpPr txBox="1"/>
      </xdr:nvSpPr>
      <xdr:spPr>
        <a:xfrm>
          <a:off x="9372111" y="129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12240</xdr:rowOff>
    </xdr:from>
    <xdr:to>
      <xdr:col>12</xdr:col>
      <xdr:colOff>511175</xdr:colOff>
      <xdr:row>78</xdr:row>
      <xdr:rowOff>32356</xdr:rowOff>
    </xdr:to>
    <xdr:cxnSp macro="">
      <xdr:nvCxnSpPr>
        <xdr:cNvPr id="415" name="直線コネクタ 414"/>
        <xdr:cNvCxnSpPr/>
      </xdr:nvCxnSpPr>
      <xdr:spPr>
        <a:xfrm>
          <a:off x="7861300" y="1338534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153953</xdr:rowOff>
    </xdr:from>
    <xdr:to>
      <xdr:col>12</xdr:col>
      <xdr:colOff>561975</xdr:colOff>
      <xdr:row>77</xdr:row>
      <xdr:rowOff>84103</xdr:rowOff>
    </xdr:to>
    <xdr:sp macro="" textlink="">
      <xdr:nvSpPr>
        <xdr:cNvPr id="416" name="フローチャート : 判断 415"/>
        <xdr:cNvSpPr/>
      </xdr:nvSpPr>
      <xdr:spPr>
        <a:xfrm>
          <a:off x="8699500" y="131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100630</xdr:rowOff>
    </xdr:from>
    <xdr:ext cx="534377" cy="259045"/>
    <xdr:sp macro="" textlink="">
      <xdr:nvSpPr>
        <xdr:cNvPr id="417" name="テキスト ボックス 416"/>
        <xdr:cNvSpPr txBox="1"/>
      </xdr:nvSpPr>
      <xdr:spPr>
        <a:xfrm>
          <a:off x="8483111" y="12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145056</xdr:rowOff>
    </xdr:from>
    <xdr:to>
      <xdr:col>11</xdr:col>
      <xdr:colOff>307975</xdr:colOff>
      <xdr:row>78</xdr:row>
      <xdr:rowOff>12240</xdr:rowOff>
    </xdr:to>
    <xdr:cxnSp macro="">
      <xdr:nvCxnSpPr>
        <xdr:cNvPr id="418" name="直線コネクタ 417"/>
        <xdr:cNvCxnSpPr/>
      </xdr:nvCxnSpPr>
      <xdr:spPr>
        <a:xfrm>
          <a:off x="6972300" y="13346706"/>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128056</xdr:rowOff>
    </xdr:from>
    <xdr:to>
      <xdr:col>11</xdr:col>
      <xdr:colOff>358775</xdr:colOff>
      <xdr:row>77</xdr:row>
      <xdr:rowOff>58206</xdr:rowOff>
    </xdr:to>
    <xdr:sp macro="" textlink="">
      <xdr:nvSpPr>
        <xdr:cNvPr id="419" name="フローチャート : 判断 418"/>
        <xdr:cNvSpPr/>
      </xdr:nvSpPr>
      <xdr:spPr>
        <a:xfrm>
          <a:off x="7810500" y="131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74733</xdr:rowOff>
    </xdr:from>
    <xdr:ext cx="534377" cy="259045"/>
    <xdr:sp macro="" textlink="">
      <xdr:nvSpPr>
        <xdr:cNvPr id="420" name="テキスト ボックス 419"/>
        <xdr:cNvSpPr txBox="1"/>
      </xdr:nvSpPr>
      <xdr:spPr>
        <a:xfrm>
          <a:off x="7594111" y="129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102648</xdr:rowOff>
    </xdr:from>
    <xdr:to>
      <xdr:col>10</xdr:col>
      <xdr:colOff>155575</xdr:colOff>
      <xdr:row>77</xdr:row>
      <xdr:rowOff>32798</xdr:rowOff>
    </xdr:to>
    <xdr:sp macro="" textlink="">
      <xdr:nvSpPr>
        <xdr:cNvPr id="421" name="フローチャート : 判断 420"/>
        <xdr:cNvSpPr/>
      </xdr:nvSpPr>
      <xdr:spPr>
        <a:xfrm>
          <a:off x="6921500" y="1313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49326</xdr:rowOff>
    </xdr:from>
    <xdr:ext cx="534377" cy="259045"/>
    <xdr:sp macro="" textlink="">
      <xdr:nvSpPr>
        <xdr:cNvPr id="422" name="テキスト ボックス 421"/>
        <xdr:cNvSpPr txBox="1"/>
      </xdr:nvSpPr>
      <xdr:spPr>
        <a:xfrm>
          <a:off x="6705111" y="129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94386</xdr:rowOff>
    </xdr:from>
    <xdr:to>
      <xdr:col>15</xdr:col>
      <xdr:colOff>231775</xdr:colOff>
      <xdr:row>78</xdr:row>
      <xdr:rowOff>24536</xdr:rowOff>
    </xdr:to>
    <xdr:sp macro="" textlink="">
      <xdr:nvSpPr>
        <xdr:cNvPr id="428" name="円/楕円 427"/>
        <xdr:cNvSpPr/>
      </xdr:nvSpPr>
      <xdr:spPr>
        <a:xfrm>
          <a:off x="10426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72813</xdr:rowOff>
    </xdr:from>
    <xdr:ext cx="469744" cy="259045"/>
    <xdr:sp macro="" textlink="">
      <xdr:nvSpPr>
        <xdr:cNvPr id="429" name="商工費該当値テキスト"/>
        <xdr:cNvSpPr txBox="1"/>
      </xdr:nvSpPr>
      <xdr:spPr>
        <a:xfrm>
          <a:off x="10528300" y="1327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138801</xdr:rowOff>
    </xdr:from>
    <xdr:to>
      <xdr:col>14</xdr:col>
      <xdr:colOff>79375</xdr:colOff>
      <xdr:row>78</xdr:row>
      <xdr:rowOff>68951</xdr:rowOff>
    </xdr:to>
    <xdr:sp macro="" textlink="">
      <xdr:nvSpPr>
        <xdr:cNvPr id="430" name="円/楕円 429"/>
        <xdr:cNvSpPr/>
      </xdr:nvSpPr>
      <xdr:spPr>
        <a:xfrm>
          <a:off x="9588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60078</xdr:rowOff>
    </xdr:from>
    <xdr:ext cx="469744" cy="259045"/>
    <xdr:sp macro="" textlink="">
      <xdr:nvSpPr>
        <xdr:cNvPr id="431" name="テキスト ボックス 430"/>
        <xdr:cNvSpPr txBox="1"/>
      </xdr:nvSpPr>
      <xdr:spPr>
        <a:xfrm>
          <a:off x="9404427" y="134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153006</xdr:rowOff>
    </xdr:from>
    <xdr:to>
      <xdr:col>12</xdr:col>
      <xdr:colOff>561975</xdr:colOff>
      <xdr:row>78</xdr:row>
      <xdr:rowOff>83156</xdr:rowOff>
    </xdr:to>
    <xdr:sp macro="" textlink="">
      <xdr:nvSpPr>
        <xdr:cNvPr id="432" name="円/楕円 431"/>
        <xdr:cNvSpPr/>
      </xdr:nvSpPr>
      <xdr:spPr>
        <a:xfrm>
          <a:off x="8699500" y="133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74283</xdr:rowOff>
    </xdr:from>
    <xdr:ext cx="469744" cy="259045"/>
    <xdr:sp macro="" textlink="">
      <xdr:nvSpPr>
        <xdr:cNvPr id="433" name="テキスト ボックス 432"/>
        <xdr:cNvSpPr txBox="1"/>
      </xdr:nvSpPr>
      <xdr:spPr>
        <a:xfrm>
          <a:off x="8515427" y="134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132890</xdr:rowOff>
    </xdr:from>
    <xdr:to>
      <xdr:col>11</xdr:col>
      <xdr:colOff>358775</xdr:colOff>
      <xdr:row>78</xdr:row>
      <xdr:rowOff>63040</xdr:rowOff>
    </xdr:to>
    <xdr:sp macro="" textlink="">
      <xdr:nvSpPr>
        <xdr:cNvPr id="434" name="円/楕円 433"/>
        <xdr:cNvSpPr/>
      </xdr:nvSpPr>
      <xdr:spPr>
        <a:xfrm>
          <a:off x="7810500" y="133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54167</xdr:rowOff>
    </xdr:from>
    <xdr:ext cx="469744" cy="259045"/>
    <xdr:sp macro="" textlink="">
      <xdr:nvSpPr>
        <xdr:cNvPr id="435" name="テキスト ボックス 434"/>
        <xdr:cNvSpPr txBox="1"/>
      </xdr:nvSpPr>
      <xdr:spPr>
        <a:xfrm>
          <a:off x="7626427" y="1342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94256</xdr:rowOff>
    </xdr:from>
    <xdr:to>
      <xdr:col>10</xdr:col>
      <xdr:colOff>155575</xdr:colOff>
      <xdr:row>78</xdr:row>
      <xdr:rowOff>24406</xdr:rowOff>
    </xdr:to>
    <xdr:sp macro="" textlink="">
      <xdr:nvSpPr>
        <xdr:cNvPr id="436" name="円/楕円 435"/>
        <xdr:cNvSpPr/>
      </xdr:nvSpPr>
      <xdr:spPr>
        <a:xfrm>
          <a:off x="6921500" y="132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15533</xdr:rowOff>
    </xdr:from>
    <xdr:ext cx="469744" cy="259045"/>
    <xdr:sp macro="" textlink="">
      <xdr:nvSpPr>
        <xdr:cNvPr id="437" name="テキスト ボックス 436"/>
        <xdr:cNvSpPr txBox="1"/>
      </xdr:nvSpPr>
      <xdr:spPr>
        <a:xfrm>
          <a:off x="6737427" y="1338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140875</xdr:rowOff>
    </xdr:from>
    <xdr:to>
      <xdr:col>15</xdr:col>
      <xdr:colOff>180975</xdr:colOff>
      <xdr:row>97</xdr:row>
      <xdr:rowOff>146985</xdr:rowOff>
    </xdr:to>
    <xdr:cxnSp macro="">
      <xdr:nvCxnSpPr>
        <xdr:cNvPr id="464" name="直線コネクタ 463"/>
        <xdr:cNvCxnSpPr/>
      </xdr:nvCxnSpPr>
      <xdr:spPr>
        <a:xfrm flipV="1">
          <a:off x="9639300" y="16771525"/>
          <a:ext cx="8382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114584</xdr:rowOff>
    </xdr:from>
    <xdr:to>
      <xdr:col>14</xdr:col>
      <xdr:colOff>28575</xdr:colOff>
      <xdr:row>97</xdr:row>
      <xdr:rowOff>146985</xdr:rowOff>
    </xdr:to>
    <xdr:cxnSp macro="">
      <xdr:nvCxnSpPr>
        <xdr:cNvPr id="467" name="直線コネクタ 466"/>
        <xdr:cNvCxnSpPr/>
      </xdr:nvCxnSpPr>
      <xdr:spPr>
        <a:xfrm>
          <a:off x="8750300" y="16745234"/>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156420</xdr:rowOff>
    </xdr:from>
    <xdr:to>
      <xdr:col>14</xdr:col>
      <xdr:colOff>79375</xdr:colOff>
      <xdr:row>98</xdr:row>
      <xdr:rowOff>86570</xdr:rowOff>
    </xdr:to>
    <xdr:sp macro="" textlink="">
      <xdr:nvSpPr>
        <xdr:cNvPr id="468" name="フローチャート : 判断 467"/>
        <xdr:cNvSpPr/>
      </xdr:nvSpPr>
      <xdr:spPr>
        <a:xfrm>
          <a:off x="9588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77697</xdr:rowOff>
    </xdr:from>
    <xdr:ext cx="534377" cy="259045"/>
    <xdr:sp macro="" textlink="">
      <xdr:nvSpPr>
        <xdr:cNvPr id="469" name="テキスト ボックス 468"/>
        <xdr:cNvSpPr txBox="1"/>
      </xdr:nvSpPr>
      <xdr:spPr>
        <a:xfrm>
          <a:off x="9372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114584</xdr:rowOff>
    </xdr:from>
    <xdr:to>
      <xdr:col>12</xdr:col>
      <xdr:colOff>511175</xdr:colOff>
      <xdr:row>97</xdr:row>
      <xdr:rowOff>147417</xdr:rowOff>
    </xdr:to>
    <xdr:cxnSp macro="">
      <xdr:nvCxnSpPr>
        <xdr:cNvPr id="470" name="直線コネクタ 469"/>
        <xdr:cNvCxnSpPr/>
      </xdr:nvCxnSpPr>
      <xdr:spPr>
        <a:xfrm flipV="1">
          <a:off x="7861300" y="16745234"/>
          <a:ext cx="8890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148575</xdr:rowOff>
    </xdr:from>
    <xdr:to>
      <xdr:col>12</xdr:col>
      <xdr:colOff>561975</xdr:colOff>
      <xdr:row>98</xdr:row>
      <xdr:rowOff>78725</xdr:rowOff>
    </xdr:to>
    <xdr:sp macro="" textlink="">
      <xdr:nvSpPr>
        <xdr:cNvPr id="471" name="フローチャート : 判断 470"/>
        <xdr:cNvSpPr/>
      </xdr:nvSpPr>
      <xdr:spPr>
        <a:xfrm>
          <a:off x="8699500" y="167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69852</xdr:rowOff>
    </xdr:from>
    <xdr:ext cx="534377" cy="259045"/>
    <xdr:sp macro="" textlink="">
      <xdr:nvSpPr>
        <xdr:cNvPr id="472" name="テキスト ボックス 471"/>
        <xdr:cNvSpPr txBox="1"/>
      </xdr:nvSpPr>
      <xdr:spPr>
        <a:xfrm>
          <a:off x="8483111" y="168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147417</xdr:rowOff>
    </xdr:from>
    <xdr:to>
      <xdr:col>11</xdr:col>
      <xdr:colOff>307975</xdr:colOff>
      <xdr:row>97</xdr:row>
      <xdr:rowOff>165627</xdr:rowOff>
    </xdr:to>
    <xdr:cxnSp macro="">
      <xdr:nvCxnSpPr>
        <xdr:cNvPr id="473" name="直線コネクタ 472"/>
        <xdr:cNvCxnSpPr/>
      </xdr:nvCxnSpPr>
      <xdr:spPr>
        <a:xfrm flipV="1">
          <a:off x="6972300" y="16778067"/>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159474</xdr:rowOff>
    </xdr:from>
    <xdr:to>
      <xdr:col>11</xdr:col>
      <xdr:colOff>358775</xdr:colOff>
      <xdr:row>98</xdr:row>
      <xdr:rowOff>89624</xdr:rowOff>
    </xdr:to>
    <xdr:sp macro="" textlink="">
      <xdr:nvSpPr>
        <xdr:cNvPr id="474" name="フローチャート : 判断 473"/>
        <xdr:cNvSpPr/>
      </xdr:nvSpPr>
      <xdr:spPr>
        <a:xfrm>
          <a:off x="7810500" y="1679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80751</xdr:rowOff>
    </xdr:from>
    <xdr:ext cx="534377" cy="259045"/>
    <xdr:sp macro="" textlink="">
      <xdr:nvSpPr>
        <xdr:cNvPr id="475" name="テキスト ボックス 474"/>
        <xdr:cNvSpPr txBox="1"/>
      </xdr:nvSpPr>
      <xdr:spPr>
        <a:xfrm>
          <a:off x="7594111" y="168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150999</xdr:rowOff>
    </xdr:from>
    <xdr:to>
      <xdr:col>10</xdr:col>
      <xdr:colOff>155575</xdr:colOff>
      <xdr:row>98</xdr:row>
      <xdr:rowOff>81149</xdr:rowOff>
    </xdr:to>
    <xdr:sp macro="" textlink="">
      <xdr:nvSpPr>
        <xdr:cNvPr id="476" name="フローチャート : 判断 475"/>
        <xdr:cNvSpPr/>
      </xdr:nvSpPr>
      <xdr:spPr>
        <a:xfrm>
          <a:off x="6921500" y="16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72276</xdr:rowOff>
    </xdr:from>
    <xdr:ext cx="534377" cy="259045"/>
    <xdr:sp macro="" textlink="">
      <xdr:nvSpPr>
        <xdr:cNvPr id="477" name="テキスト ボックス 476"/>
        <xdr:cNvSpPr txBox="1"/>
      </xdr:nvSpPr>
      <xdr:spPr>
        <a:xfrm>
          <a:off x="6705111" y="168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90075</xdr:rowOff>
    </xdr:from>
    <xdr:to>
      <xdr:col>15</xdr:col>
      <xdr:colOff>231775</xdr:colOff>
      <xdr:row>98</xdr:row>
      <xdr:rowOff>20225</xdr:rowOff>
    </xdr:to>
    <xdr:sp macro="" textlink="">
      <xdr:nvSpPr>
        <xdr:cNvPr id="483" name="円/楕円 482"/>
        <xdr:cNvSpPr/>
      </xdr:nvSpPr>
      <xdr:spPr>
        <a:xfrm>
          <a:off x="10426700" y="16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49452</xdr:rowOff>
    </xdr:from>
    <xdr:ext cx="534377" cy="259045"/>
    <xdr:sp macro="" textlink="">
      <xdr:nvSpPr>
        <xdr:cNvPr id="484" name="土木費該当値テキスト"/>
        <xdr:cNvSpPr txBox="1"/>
      </xdr:nvSpPr>
      <xdr:spPr>
        <a:xfrm>
          <a:off x="10528300" y="165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96185</xdr:rowOff>
    </xdr:from>
    <xdr:to>
      <xdr:col>14</xdr:col>
      <xdr:colOff>79375</xdr:colOff>
      <xdr:row>98</xdr:row>
      <xdr:rowOff>26335</xdr:rowOff>
    </xdr:to>
    <xdr:sp macro="" textlink="">
      <xdr:nvSpPr>
        <xdr:cNvPr id="485" name="円/楕円 484"/>
        <xdr:cNvSpPr/>
      </xdr:nvSpPr>
      <xdr:spPr>
        <a:xfrm>
          <a:off x="9588500" y="167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42862</xdr:rowOff>
    </xdr:from>
    <xdr:ext cx="534377" cy="259045"/>
    <xdr:sp macro="" textlink="">
      <xdr:nvSpPr>
        <xdr:cNvPr id="486" name="テキスト ボックス 485"/>
        <xdr:cNvSpPr txBox="1"/>
      </xdr:nvSpPr>
      <xdr:spPr>
        <a:xfrm>
          <a:off x="9372111" y="16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63784</xdr:rowOff>
    </xdr:from>
    <xdr:to>
      <xdr:col>12</xdr:col>
      <xdr:colOff>561975</xdr:colOff>
      <xdr:row>97</xdr:row>
      <xdr:rowOff>165384</xdr:rowOff>
    </xdr:to>
    <xdr:sp macro="" textlink="">
      <xdr:nvSpPr>
        <xdr:cNvPr id="487" name="円/楕円 486"/>
        <xdr:cNvSpPr/>
      </xdr:nvSpPr>
      <xdr:spPr>
        <a:xfrm>
          <a:off x="8699500" y="166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10461</xdr:rowOff>
    </xdr:from>
    <xdr:ext cx="534377" cy="259045"/>
    <xdr:sp macro="" textlink="">
      <xdr:nvSpPr>
        <xdr:cNvPr id="488" name="テキスト ボックス 487"/>
        <xdr:cNvSpPr txBox="1"/>
      </xdr:nvSpPr>
      <xdr:spPr>
        <a:xfrm>
          <a:off x="8483111" y="1646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96617</xdr:rowOff>
    </xdr:from>
    <xdr:to>
      <xdr:col>11</xdr:col>
      <xdr:colOff>358775</xdr:colOff>
      <xdr:row>98</xdr:row>
      <xdr:rowOff>26767</xdr:rowOff>
    </xdr:to>
    <xdr:sp macro="" textlink="">
      <xdr:nvSpPr>
        <xdr:cNvPr id="489" name="円/楕円 488"/>
        <xdr:cNvSpPr/>
      </xdr:nvSpPr>
      <xdr:spPr>
        <a:xfrm>
          <a:off x="7810500" y="167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43294</xdr:rowOff>
    </xdr:from>
    <xdr:ext cx="534377" cy="259045"/>
    <xdr:sp macro="" textlink="">
      <xdr:nvSpPr>
        <xdr:cNvPr id="490" name="テキスト ボックス 489"/>
        <xdr:cNvSpPr txBox="1"/>
      </xdr:nvSpPr>
      <xdr:spPr>
        <a:xfrm>
          <a:off x="7594111" y="165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114827</xdr:rowOff>
    </xdr:from>
    <xdr:to>
      <xdr:col>10</xdr:col>
      <xdr:colOff>155575</xdr:colOff>
      <xdr:row>98</xdr:row>
      <xdr:rowOff>44977</xdr:rowOff>
    </xdr:to>
    <xdr:sp macro="" textlink="">
      <xdr:nvSpPr>
        <xdr:cNvPr id="491" name="円/楕円 490"/>
        <xdr:cNvSpPr/>
      </xdr:nvSpPr>
      <xdr:spPr>
        <a:xfrm>
          <a:off x="6921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61504</xdr:rowOff>
    </xdr:from>
    <xdr:ext cx="534377" cy="259045"/>
    <xdr:sp macro="" textlink="">
      <xdr:nvSpPr>
        <xdr:cNvPr id="492" name="テキスト ボックス 491"/>
        <xdr:cNvSpPr txBox="1"/>
      </xdr:nvSpPr>
      <xdr:spPr>
        <a:xfrm>
          <a:off x="6705111" y="16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28334</xdr:rowOff>
    </xdr:from>
    <xdr:to>
      <xdr:col>23</xdr:col>
      <xdr:colOff>517525</xdr:colOff>
      <xdr:row>35</xdr:row>
      <xdr:rowOff>125527</xdr:rowOff>
    </xdr:to>
    <xdr:cxnSp macro="">
      <xdr:nvCxnSpPr>
        <xdr:cNvPr id="522" name="直線コネクタ 521"/>
        <xdr:cNvCxnSpPr/>
      </xdr:nvCxnSpPr>
      <xdr:spPr>
        <a:xfrm flipV="1">
          <a:off x="15481300" y="5857634"/>
          <a:ext cx="838200" cy="2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125527</xdr:rowOff>
    </xdr:from>
    <xdr:to>
      <xdr:col>22</xdr:col>
      <xdr:colOff>365125</xdr:colOff>
      <xdr:row>36</xdr:row>
      <xdr:rowOff>88379</xdr:rowOff>
    </xdr:to>
    <xdr:cxnSp macro="">
      <xdr:nvCxnSpPr>
        <xdr:cNvPr id="525" name="直線コネクタ 524"/>
        <xdr:cNvCxnSpPr/>
      </xdr:nvCxnSpPr>
      <xdr:spPr>
        <a:xfrm flipV="1">
          <a:off x="14592300" y="6126277"/>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6" name="フローチャート : 判断 525"/>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7" name="テキスト ボックス 526"/>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42735</xdr:rowOff>
    </xdr:from>
    <xdr:to>
      <xdr:col>21</xdr:col>
      <xdr:colOff>161925</xdr:colOff>
      <xdr:row>36</xdr:row>
      <xdr:rowOff>88379</xdr:rowOff>
    </xdr:to>
    <xdr:cxnSp macro="">
      <xdr:nvCxnSpPr>
        <xdr:cNvPr id="528" name="直線コネクタ 527"/>
        <xdr:cNvCxnSpPr/>
      </xdr:nvCxnSpPr>
      <xdr:spPr>
        <a:xfrm>
          <a:off x="13703300" y="621493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9" name="フローチャート : 判断 528"/>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30" name="テキスト ボックス 529"/>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42735</xdr:rowOff>
    </xdr:from>
    <xdr:to>
      <xdr:col>19</xdr:col>
      <xdr:colOff>644525</xdr:colOff>
      <xdr:row>37</xdr:row>
      <xdr:rowOff>19190</xdr:rowOff>
    </xdr:to>
    <xdr:cxnSp macro="">
      <xdr:nvCxnSpPr>
        <xdr:cNvPr id="531" name="直線コネクタ 530"/>
        <xdr:cNvCxnSpPr/>
      </xdr:nvCxnSpPr>
      <xdr:spPr>
        <a:xfrm flipV="1">
          <a:off x="12814300" y="621493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2" name="フローチャート : 判断 531"/>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3" name="テキスト ボックス 532"/>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4" name="フローチャート : 判断 533"/>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5" name="テキスト ボックス 534"/>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148984</xdr:rowOff>
    </xdr:from>
    <xdr:to>
      <xdr:col>23</xdr:col>
      <xdr:colOff>568325</xdr:colOff>
      <xdr:row>34</xdr:row>
      <xdr:rowOff>79134</xdr:rowOff>
    </xdr:to>
    <xdr:sp macro="" textlink="">
      <xdr:nvSpPr>
        <xdr:cNvPr id="541" name="円/楕円 540"/>
        <xdr:cNvSpPr/>
      </xdr:nvSpPr>
      <xdr:spPr>
        <a:xfrm>
          <a:off x="16268700" y="58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411</xdr:rowOff>
    </xdr:from>
    <xdr:ext cx="534377" cy="259045"/>
    <xdr:sp macro="" textlink="">
      <xdr:nvSpPr>
        <xdr:cNvPr id="542" name="消防費該当値テキスト"/>
        <xdr:cNvSpPr txBox="1"/>
      </xdr:nvSpPr>
      <xdr:spPr>
        <a:xfrm>
          <a:off x="16370300" y="56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74727</xdr:rowOff>
    </xdr:from>
    <xdr:to>
      <xdr:col>22</xdr:col>
      <xdr:colOff>415925</xdr:colOff>
      <xdr:row>36</xdr:row>
      <xdr:rowOff>4877</xdr:rowOff>
    </xdr:to>
    <xdr:sp macro="" textlink="">
      <xdr:nvSpPr>
        <xdr:cNvPr id="543" name="円/楕円 542"/>
        <xdr:cNvSpPr/>
      </xdr:nvSpPr>
      <xdr:spPr>
        <a:xfrm>
          <a:off x="15430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21404</xdr:rowOff>
    </xdr:from>
    <xdr:ext cx="534377" cy="259045"/>
    <xdr:sp macro="" textlink="">
      <xdr:nvSpPr>
        <xdr:cNvPr id="544" name="テキスト ボックス 543"/>
        <xdr:cNvSpPr txBox="1"/>
      </xdr:nvSpPr>
      <xdr:spPr>
        <a:xfrm>
          <a:off x="152141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37579</xdr:rowOff>
    </xdr:from>
    <xdr:to>
      <xdr:col>21</xdr:col>
      <xdr:colOff>212725</xdr:colOff>
      <xdr:row>36</xdr:row>
      <xdr:rowOff>139179</xdr:rowOff>
    </xdr:to>
    <xdr:sp macro="" textlink="">
      <xdr:nvSpPr>
        <xdr:cNvPr id="545" name="円/楕円 544"/>
        <xdr:cNvSpPr/>
      </xdr:nvSpPr>
      <xdr:spPr>
        <a:xfrm>
          <a:off x="14541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155706</xdr:rowOff>
    </xdr:from>
    <xdr:ext cx="534377" cy="259045"/>
    <xdr:sp macro="" textlink="">
      <xdr:nvSpPr>
        <xdr:cNvPr id="546" name="テキスト ボックス 545"/>
        <xdr:cNvSpPr txBox="1"/>
      </xdr:nvSpPr>
      <xdr:spPr>
        <a:xfrm>
          <a:off x="14325111" y="5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163385</xdr:rowOff>
    </xdr:from>
    <xdr:to>
      <xdr:col>20</xdr:col>
      <xdr:colOff>9525</xdr:colOff>
      <xdr:row>36</xdr:row>
      <xdr:rowOff>93535</xdr:rowOff>
    </xdr:to>
    <xdr:sp macro="" textlink="">
      <xdr:nvSpPr>
        <xdr:cNvPr id="547" name="円/楕円 546"/>
        <xdr:cNvSpPr/>
      </xdr:nvSpPr>
      <xdr:spPr>
        <a:xfrm>
          <a:off x="13652500" y="61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110062</xdr:rowOff>
    </xdr:from>
    <xdr:ext cx="534377" cy="259045"/>
    <xdr:sp macro="" textlink="">
      <xdr:nvSpPr>
        <xdr:cNvPr id="548" name="テキスト ボックス 547"/>
        <xdr:cNvSpPr txBox="1"/>
      </xdr:nvSpPr>
      <xdr:spPr>
        <a:xfrm>
          <a:off x="13436111" y="5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139840</xdr:rowOff>
    </xdr:from>
    <xdr:to>
      <xdr:col>18</xdr:col>
      <xdr:colOff>492125</xdr:colOff>
      <xdr:row>37</xdr:row>
      <xdr:rowOff>69990</xdr:rowOff>
    </xdr:to>
    <xdr:sp macro="" textlink="">
      <xdr:nvSpPr>
        <xdr:cNvPr id="549" name="円/楕円 548"/>
        <xdr:cNvSpPr/>
      </xdr:nvSpPr>
      <xdr:spPr>
        <a:xfrm>
          <a:off x="12763500" y="63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86517</xdr:rowOff>
    </xdr:from>
    <xdr:ext cx="534377" cy="259045"/>
    <xdr:sp macro="" textlink="">
      <xdr:nvSpPr>
        <xdr:cNvPr id="550" name="テキスト ボックス 549"/>
        <xdr:cNvSpPr txBox="1"/>
      </xdr:nvSpPr>
      <xdr:spPr>
        <a:xfrm>
          <a:off x="12547111" y="60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57241</xdr:rowOff>
    </xdr:from>
    <xdr:to>
      <xdr:col>23</xdr:col>
      <xdr:colOff>517525</xdr:colOff>
      <xdr:row>55</xdr:row>
      <xdr:rowOff>138785</xdr:rowOff>
    </xdr:to>
    <xdr:cxnSp macro="">
      <xdr:nvCxnSpPr>
        <xdr:cNvPr id="582" name="直線コネクタ 581"/>
        <xdr:cNvCxnSpPr/>
      </xdr:nvCxnSpPr>
      <xdr:spPr>
        <a:xfrm flipV="1">
          <a:off x="15481300" y="9315541"/>
          <a:ext cx="8382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138785</xdr:rowOff>
    </xdr:from>
    <xdr:to>
      <xdr:col>22</xdr:col>
      <xdr:colOff>365125</xdr:colOff>
      <xdr:row>56</xdr:row>
      <xdr:rowOff>119011</xdr:rowOff>
    </xdr:to>
    <xdr:cxnSp macro="">
      <xdr:nvCxnSpPr>
        <xdr:cNvPr id="585" name="直線コネクタ 584"/>
        <xdr:cNvCxnSpPr/>
      </xdr:nvCxnSpPr>
      <xdr:spPr>
        <a:xfrm flipV="1">
          <a:off x="14592300" y="9568535"/>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77715</xdr:rowOff>
    </xdr:from>
    <xdr:to>
      <xdr:col>22</xdr:col>
      <xdr:colOff>415925</xdr:colOff>
      <xdr:row>57</xdr:row>
      <xdr:rowOff>7865</xdr:rowOff>
    </xdr:to>
    <xdr:sp macro="" textlink="">
      <xdr:nvSpPr>
        <xdr:cNvPr id="586" name="フローチャート : 判断 585"/>
        <xdr:cNvSpPr/>
      </xdr:nvSpPr>
      <xdr:spPr>
        <a:xfrm>
          <a:off x="15430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170442</xdr:rowOff>
    </xdr:from>
    <xdr:ext cx="534377" cy="259045"/>
    <xdr:sp macro="" textlink="">
      <xdr:nvSpPr>
        <xdr:cNvPr id="587" name="テキスト ボックス 586"/>
        <xdr:cNvSpPr txBox="1"/>
      </xdr:nvSpPr>
      <xdr:spPr>
        <a:xfrm>
          <a:off x="15214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119011</xdr:rowOff>
    </xdr:from>
    <xdr:to>
      <xdr:col>21</xdr:col>
      <xdr:colOff>161925</xdr:colOff>
      <xdr:row>57</xdr:row>
      <xdr:rowOff>72606</xdr:rowOff>
    </xdr:to>
    <xdr:cxnSp macro="">
      <xdr:nvCxnSpPr>
        <xdr:cNvPr id="588" name="直線コネクタ 587"/>
        <xdr:cNvCxnSpPr/>
      </xdr:nvCxnSpPr>
      <xdr:spPr>
        <a:xfrm flipV="1">
          <a:off x="13703300" y="9720211"/>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136155</xdr:rowOff>
    </xdr:from>
    <xdr:to>
      <xdr:col>21</xdr:col>
      <xdr:colOff>212725</xdr:colOff>
      <xdr:row>57</xdr:row>
      <xdr:rowOff>66305</xdr:rowOff>
    </xdr:to>
    <xdr:sp macro="" textlink="">
      <xdr:nvSpPr>
        <xdr:cNvPr id="589" name="フローチャート : 判断 588"/>
        <xdr:cNvSpPr/>
      </xdr:nvSpPr>
      <xdr:spPr>
        <a:xfrm>
          <a:off x="14541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57432</xdr:rowOff>
    </xdr:from>
    <xdr:ext cx="534377" cy="259045"/>
    <xdr:sp macro="" textlink="">
      <xdr:nvSpPr>
        <xdr:cNvPr id="590" name="テキスト ボックス 589"/>
        <xdr:cNvSpPr txBox="1"/>
      </xdr:nvSpPr>
      <xdr:spPr>
        <a:xfrm>
          <a:off x="14325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35475</xdr:rowOff>
    </xdr:from>
    <xdr:to>
      <xdr:col>19</xdr:col>
      <xdr:colOff>644525</xdr:colOff>
      <xdr:row>57</xdr:row>
      <xdr:rowOff>72606</xdr:rowOff>
    </xdr:to>
    <xdr:cxnSp macro="">
      <xdr:nvCxnSpPr>
        <xdr:cNvPr id="591" name="直線コネクタ 590"/>
        <xdr:cNvCxnSpPr/>
      </xdr:nvCxnSpPr>
      <xdr:spPr>
        <a:xfrm>
          <a:off x="12814300" y="9808125"/>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169612</xdr:rowOff>
    </xdr:from>
    <xdr:to>
      <xdr:col>20</xdr:col>
      <xdr:colOff>9525</xdr:colOff>
      <xdr:row>57</xdr:row>
      <xdr:rowOff>99762</xdr:rowOff>
    </xdr:to>
    <xdr:sp macro="" textlink="">
      <xdr:nvSpPr>
        <xdr:cNvPr id="592" name="フローチャート : 判断 591"/>
        <xdr:cNvSpPr/>
      </xdr:nvSpPr>
      <xdr:spPr>
        <a:xfrm>
          <a:off x="13652500" y="977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116289</xdr:rowOff>
    </xdr:from>
    <xdr:ext cx="534377" cy="259045"/>
    <xdr:sp macro="" textlink="">
      <xdr:nvSpPr>
        <xdr:cNvPr id="593" name="テキスト ボックス 592"/>
        <xdr:cNvSpPr txBox="1"/>
      </xdr:nvSpPr>
      <xdr:spPr>
        <a:xfrm>
          <a:off x="13436111" y="95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4432</xdr:rowOff>
    </xdr:from>
    <xdr:to>
      <xdr:col>18</xdr:col>
      <xdr:colOff>492125</xdr:colOff>
      <xdr:row>57</xdr:row>
      <xdr:rowOff>106032</xdr:rowOff>
    </xdr:to>
    <xdr:sp macro="" textlink="">
      <xdr:nvSpPr>
        <xdr:cNvPr id="594" name="フローチャート : 判断 593"/>
        <xdr:cNvSpPr/>
      </xdr:nvSpPr>
      <xdr:spPr>
        <a:xfrm>
          <a:off x="12763500" y="977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97159</xdr:rowOff>
    </xdr:from>
    <xdr:ext cx="534377" cy="259045"/>
    <xdr:sp macro="" textlink="">
      <xdr:nvSpPr>
        <xdr:cNvPr id="595" name="テキスト ボックス 594"/>
        <xdr:cNvSpPr txBox="1"/>
      </xdr:nvSpPr>
      <xdr:spPr>
        <a:xfrm>
          <a:off x="12547111" y="98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6441</xdr:rowOff>
    </xdr:from>
    <xdr:to>
      <xdr:col>23</xdr:col>
      <xdr:colOff>568325</xdr:colOff>
      <xdr:row>54</xdr:row>
      <xdr:rowOff>108041</xdr:rowOff>
    </xdr:to>
    <xdr:sp macro="" textlink="">
      <xdr:nvSpPr>
        <xdr:cNvPr id="601" name="円/楕円 600"/>
        <xdr:cNvSpPr/>
      </xdr:nvSpPr>
      <xdr:spPr>
        <a:xfrm>
          <a:off x="162687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29318</xdr:rowOff>
    </xdr:from>
    <xdr:ext cx="534377" cy="259045"/>
    <xdr:sp macro="" textlink="">
      <xdr:nvSpPr>
        <xdr:cNvPr id="602" name="教育費該当値テキスト"/>
        <xdr:cNvSpPr txBox="1"/>
      </xdr:nvSpPr>
      <xdr:spPr>
        <a:xfrm>
          <a:off x="16370300" y="91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87985</xdr:rowOff>
    </xdr:from>
    <xdr:to>
      <xdr:col>22</xdr:col>
      <xdr:colOff>415925</xdr:colOff>
      <xdr:row>56</xdr:row>
      <xdr:rowOff>18135</xdr:rowOff>
    </xdr:to>
    <xdr:sp macro="" textlink="">
      <xdr:nvSpPr>
        <xdr:cNvPr id="603" name="円/楕円 602"/>
        <xdr:cNvSpPr/>
      </xdr:nvSpPr>
      <xdr:spPr>
        <a:xfrm>
          <a:off x="15430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34662</xdr:rowOff>
    </xdr:from>
    <xdr:ext cx="534377" cy="259045"/>
    <xdr:sp macro="" textlink="">
      <xdr:nvSpPr>
        <xdr:cNvPr id="604" name="テキスト ボックス 603"/>
        <xdr:cNvSpPr txBox="1"/>
      </xdr:nvSpPr>
      <xdr:spPr>
        <a:xfrm>
          <a:off x="15214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68211</xdr:rowOff>
    </xdr:from>
    <xdr:to>
      <xdr:col>21</xdr:col>
      <xdr:colOff>212725</xdr:colOff>
      <xdr:row>56</xdr:row>
      <xdr:rowOff>169811</xdr:rowOff>
    </xdr:to>
    <xdr:sp macro="" textlink="">
      <xdr:nvSpPr>
        <xdr:cNvPr id="605" name="円/楕円 604"/>
        <xdr:cNvSpPr/>
      </xdr:nvSpPr>
      <xdr:spPr>
        <a:xfrm>
          <a:off x="14541500" y="96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14888</xdr:rowOff>
    </xdr:from>
    <xdr:ext cx="534377" cy="259045"/>
    <xdr:sp macro="" textlink="">
      <xdr:nvSpPr>
        <xdr:cNvPr id="606" name="テキスト ボックス 605"/>
        <xdr:cNvSpPr txBox="1"/>
      </xdr:nvSpPr>
      <xdr:spPr>
        <a:xfrm>
          <a:off x="14325111" y="94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21806</xdr:rowOff>
    </xdr:from>
    <xdr:to>
      <xdr:col>20</xdr:col>
      <xdr:colOff>9525</xdr:colOff>
      <xdr:row>57</xdr:row>
      <xdr:rowOff>123406</xdr:rowOff>
    </xdr:to>
    <xdr:sp macro="" textlink="">
      <xdr:nvSpPr>
        <xdr:cNvPr id="607" name="円/楕円 606"/>
        <xdr:cNvSpPr/>
      </xdr:nvSpPr>
      <xdr:spPr>
        <a:xfrm>
          <a:off x="136525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114533</xdr:rowOff>
    </xdr:from>
    <xdr:ext cx="534377" cy="259045"/>
    <xdr:sp macro="" textlink="">
      <xdr:nvSpPr>
        <xdr:cNvPr id="608" name="テキスト ボックス 607"/>
        <xdr:cNvSpPr txBox="1"/>
      </xdr:nvSpPr>
      <xdr:spPr>
        <a:xfrm>
          <a:off x="13436111" y="98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156125</xdr:rowOff>
    </xdr:from>
    <xdr:to>
      <xdr:col>18</xdr:col>
      <xdr:colOff>492125</xdr:colOff>
      <xdr:row>57</xdr:row>
      <xdr:rowOff>86275</xdr:rowOff>
    </xdr:to>
    <xdr:sp macro="" textlink="">
      <xdr:nvSpPr>
        <xdr:cNvPr id="609" name="円/楕円 608"/>
        <xdr:cNvSpPr/>
      </xdr:nvSpPr>
      <xdr:spPr>
        <a:xfrm>
          <a:off x="12763500" y="97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102802</xdr:rowOff>
    </xdr:from>
    <xdr:ext cx="534377" cy="259045"/>
    <xdr:sp macro="" textlink="">
      <xdr:nvSpPr>
        <xdr:cNvPr id="610" name="テキスト ボックス 609"/>
        <xdr:cNvSpPr txBox="1"/>
      </xdr:nvSpPr>
      <xdr:spPr>
        <a:xfrm>
          <a:off x="12547111" y="95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25394</xdr:rowOff>
    </xdr:from>
    <xdr:to>
      <xdr:col>23</xdr:col>
      <xdr:colOff>517525</xdr:colOff>
      <xdr:row>78</xdr:row>
      <xdr:rowOff>25400</xdr:rowOff>
    </xdr:to>
    <xdr:cxnSp macro="">
      <xdr:nvCxnSpPr>
        <xdr:cNvPr id="635" name="直線コネクタ 634"/>
        <xdr:cNvCxnSpPr/>
      </xdr:nvCxnSpPr>
      <xdr:spPr>
        <a:xfrm flipV="1">
          <a:off x="15481300" y="13398494"/>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144856</xdr:rowOff>
    </xdr:from>
    <xdr:to>
      <xdr:col>22</xdr:col>
      <xdr:colOff>415925</xdr:colOff>
      <xdr:row>78</xdr:row>
      <xdr:rowOff>75006</xdr:rowOff>
    </xdr:to>
    <xdr:sp macro="" textlink="">
      <xdr:nvSpPr>
        <xdr:cNvPr id="639" name="フローチャート : 判断 638"/>
        <xdr:cNvSpPr/>
      </xdr:nvSpPr>
      <xdr:spPr>
        <a:xfrm>
          <a:off x="15430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91533</xdr:rowOff>
    </xdr:from>
    <xdr:ext cx="378565" cy="259045"/>
    <xdr:sp macro="" textlink="">
      <xdr:nvSpPr>
        <xdr:cNvPr id="640" name="テキスト ボックス 639"/>
        <xdr:cNvSpPr txBox="1"/>
      </xdr:nvSpPr>
      <xdr:spPr>
        <a:xfrm>
          <a:off x="15292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143925</xdr:rowOff>
    </xdr:from>
    <xdr:to>
      <xdr:col>21</xdr:col>
      <xdr:colOff>212725</xdr:colOff>
      <xdr:row>78</xdr:row>
      <xdr:rowOff>74075</xdr:rowOff>
    </xdr:to>
    <xdr:sp macro="" textlink="">
      <xdr:nvSpPr>
        <xdr:cNvPr id="642" name="フローチャート : 判断 641"/>
        <xdr:cNvSpPr/>
      </xdr:nvSpPr>
      <xdr:spPr>
        <a:xfrm>
          <a:off x="14541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90602</xdr:rowOff>
    </xdr:from>
    <xdr:ext cx="378565" cy="259045"/>
    <xdr:sp macro="" textlink="">
      <xdr:nvSpPr>
        <xdr:cNvPr id="643" name="テキスト ボックス 642"/>
        <xdr:cNvSpPr txBox="1"/>
      </xdr:nvSpPr>
      <xdr:spPr>
        <a:xfrm>
          <a:off x="14403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141627</xdr:rowOff>
    </xdr:from>
    <xdr:to>
      <xdr:col>20</xdr:col>
      <xdr:colOff>9525</xdr:colOff>
      <xdr:row>78</xdr:row>
      <xdr:rowOff>71777</xdr:rowOff>
    </xdr:to>
    <xdr:sp macro="" textlink="">
      <xdr:nvSpPr>
        <xdr:cNvPr id="645" name="フローチャート : 判断 644"/>
        <xdr:cNvSpPr/>
      </xdr:nvSpPr>
      <xdr:spPr>
        <a:xfrm>
          <a:off x="13652500" y="133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88304</xdr:rowOff>
    </xdr:from>
    <xdr:ext cx="378565" cy="259045"/>
    <xdr:sp macro="" textlink="">
      <xdr:nvSpPr>
        <xdr:cNvPr id="646" name="テキスト ボックス 645"/>
        <xdr:cNvSpPr txBox="1"/>
      </xdr:nvSpPr>
      <xdr:spPr>
        <a:xfrm>
          <a:off x="13514017" y="1311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140404</xdr:rowOff>
    </xdr:from>
    <xdr:to>
      <xdr:col>18</xdr:col>
      <xdr:colOff>492125</xdr:colOff>
      <xdr:row>78</xdr:row>
      <xdr:rowOff>70554</xdr:rowOff>
    </xdr:to>
    <xdr:sp macro="" textlink="">
      <xdr:nvSpPr>
        <xdr:cNvPr id="647" name="フローチャート : 判断 646"/>
        <xdr:cNvSpPr/>
      </xdr:nvSpPr>
      <xdr:spPr>
        <a:xfrm>
          <a:off x="12763500" y="133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87081</xdr:rowOff>
    </xdr:from>
    <xdr:ext cx="378565" cy="259045"/>
    <xdr:sp macro="" textlink="">
      <xdr:nvSpPr>
        <xdr:cNvPr id="648" name="テキスト ボックス 647"/>
        <xdr:cNvSpPr txBox="1"/>
      </xdr:nvSpPr>
      <xdr:spPr>
        <a:xfrm>
          <a:off x="12625017" y="1311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146044</xdr:rowOff>
    </xdr:from>
    <xdr:to>
      <xdr:col>23</xdr:col>
      <xdr:colOff>568325</xdr:colOff>
      <xdr:row>78</xdr:row>
      <xdr:rowOff>76194</xdr:rowOff>
    </xdr:to>
    <xdr:sp macro="" textlink="">
      <xdr:nvSpPr>
        <xdr:cNvPr id="654" name="円/楕円 653"/>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2" name="円/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3" name="テキスト ボックス 66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161646</xdr:rowOff>
    </xdr:from>
    <xdr:to>
      <xdr:col>23</xdr:col>
      <xdr:colOff>517525</xdr:colOff>
      <xdr:row>97</xdr:row>
      <xdr:rowOff>2623</xdr:rowOff>
    </xdr:to>
    <xdr:cxnSp macro="">
      <xdr:nvCxnSpPr>
        <xdr:cNvPr id="692" name="直線コネクタ 691"/>
        <xdr:cNvCxnSpPr/>
      </xdr:nvCxnSpPr>
      <xdr:spPr>
        <a:xfrm>
          <a:off x="15481300" y="16620846"/>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161105</xdr:rowOff>
    </xdr:from>
    <xdr:to>
      <xdr:col>22</xdr:col>
      <xdr:colOff>365125</xdr:colOff>
      <xdr:row>96</xdr:row>
      <xdr:rowOff>161646</xdr:rowOff>
    </xdr:to>
    <xdr:cxnSp macro="">
      <xdr:nvCxnSpPr>
        <xdr:cNvPr id="695" name="直線コネクタ 694"/>
        <xdr:cNvCxnSpPr/>
      </xdr:nvCxnSpPr>
      <xdr:spPr>
        <a:xfrm>
          <a:off x="14592300" y="1662030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9430</xdr:rowOff>
    </xdr:from>
    <xdr:to>
      <xdr:col>22</xdr:col>
      <xdr:colOff>415925</xdr:colOff>
      <xdr:row>97</xdr:row>
      <xdr:rowOff>111030</xdr:rowOff>
    </xdr:to>
    <xdr:sp macro="" textlink="">
      <xdr:nvSpPr>
        <xdr:cNvPr id="696" name="フローチャート : 判断 695"/>
        <xdr:cNvSpPr/>
      </xdr:nvSpPr>
      <xdr:spPr>
        <a:xfrm>
          <a:off x="15430500" y="166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102157</xdr:rowOff>
    </xdr:from>
    <xdr:ext cx="534377" cy="259045"/>
    <xdr:sp macro="" textlink="">
      <xdr:nvSpPr>
        <xdr:cNvPr id="697" name="テキスト ボックス 696"/>
        <xdr:cNvSpPr txBox="1"/>
      </xdr:nvSpPr>
      <xdr:spPr>
        <a:xfrm>
          <a:off x="15214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161105</xdr:rowOff>
    </xdr:from>
    <xdr:to>
      <xdr:col>21</xdr:col>
      <xdr:colOff>161925</xdr:colOff>
      <xdr:row>96</xdr:row>
      <xdr:rowOff>165562</xdr:rowOff>
    </xdr:to>
    <xdr:cxnSp macro="">
      <xdr:nvCxnSpPr>
        <xdr:cNvPr id="698" name="直線コネクタ 697"/>
        <xdr:cNvCxnSpPr/>
      </xdr:nvCxnSpPr>
      <xdr:spPr>
        <a:xfrm flipV="1">
          <a:off x="13703300" y="16620305"/>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9096</xdr:rowOff>
    </xdr:from>
    <xdr:to>
      <xdr:col>21</xdr:col>
      <xdr:colOff>212725</xdr:colOff>
      <xdr:row>97</xdr:row>
      <xdr:rowOff>110696</xdr:rowOff>
    </xdr:to>
    <xdr:sp macro="" textlink="">
      <xdr:nvSpPr>
        <xdr:cNvPr id="699" name="フローチャート : 判断 698"/>
        <xdr:cNvSpPr/>
      </xdr:nvSpPr>
      <xdr:spPr>
        <a:xfrm>
          <a:off x="14541500" y="1663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101823</xdr:rowOff>
    </xdr:from>
    <xdr:ext cx="534377" cy="259045"/>
    <xdr:sp macro="" textlink="">
      <xdr:nvSpPr>
        <xdr:cNvPr id="700" name="テキスト ボックス 699"/>
        <xdr:cNvSpPr txBox="1"/>
      </xdr:nvSpPr>
      <xdr:spPr>
        <a:xfrm>
          <a:off x="14325111" y="167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139281</xdr:rowOff>
    </xdr:from>
    <xdr:to>
      <xdr:col>19</xdr:col>
      <xdr:colOff>644525</xdr:colOff>
      <xdr:row>96</xdr:row>
      <xdr:rowOff>165562</xdr:rowOff>
    </xdr:to>
    <xdr:cxnSp macro="">
      <xdr:nvCxnSpPr>
        <xdr:cNvPr id="701" name="直線コネクタ 700"/>
        <xdr:cNvCxnSpPr/>
      </xdr:nvCxnSpPr>
      <xdr:spPr>
        <a:xfrm>
          <a:off x="12814300" y="16598481"/>
          <a:ext cx="889000" cy="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170328</xdr:rowOff>
    </xdr:from>
    <xdr:to>
      <xdr:col>20</xdr:col>
      <xdr:colOff>9525</xdr:colOff>
      <xdr:row>97</xdr:row>
      <xdr:rowOff>100478</xdr:rowOff>
    </xdr:to>
    <xdr:sp macro="" textlink="">
      <xdr:nvSpPr>
        <xdr:cNvPr id="702" name="フローチャート : 判断 701"/>
        <xdr:cNvSpPr/>
      </xdr:nvSpPr>
      <xdr:spPr>
        <a:xfrm>
          <a:off x="13652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91605</xdr:rowOff>
    </xdr:from>
    <xdr:ext cx="534377" cy="259045"/>
    <xdr:sp macro="" textlink="">
      <xdr:nvSpPr>
        <xdr:cNvPr id="703" name="テキスト ボックス 702"/>
        <xdr:cNvSpPr txBox="1"/>
      </xdr:nvSpPr>
      <xdr:spPr>
        <a:xfrm>
          <a:off x="13436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167798</xdr:rowOff>
    </xdr:from>
    <xdr:to>
      <xdr:col>18</xdr:col>
      <xdr:colOff>492125</xdr:colOff>
      <xdr:row>97</xdr:row>
      <xdr:rowOff>97948</xdr:rowOff>
    </xdr:to>
    <xdr:sp macro="" textlink="">
      <xdr:nvSpPr>
        <xdr:cNvPr id="704" name="フローチャート : 判断 703"/>
        <xdr:cNvSpPr/>
      </xdr:nvSpPr>
      <xdr:spPr>
        <a:xfrm>
          <a:off x="12763500" y="1662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89075</xdr:rowOff>
    </xdr:from>
    <xdr:ext cx="534377" cy="259045"/>
    <xdr:sp macro="" textlink="">
      <xdr:nvSpPr>
        <xdr:cNvPr id="705" name="テキスト ボックス 704"/>
        <xdr:cNvSpPr txBox="1"/>
      </xdr:nvSpPr>
      <xdr:spPr>
        <a:xfrm>
          <a:off x="12547111" y="167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123273</xdr:rowOff>
    </xdr:from>
    <xdr:to>
      <xdr:col>23</xdr:col>
      <xdr:colOff>568325</xdr:colOff>
      <xdr:row>97</xdr:row>
      <xdr:rowOff>53423</xdr:rowOff>
    </xdr:to>
    <xdr:sp macro="" textlink="">
      <xdr:nvSpPr>
        <xdr:cNvPr id="711" name="円/楕円 710"/>
        <xdr:cNvSpPr/>
      </xdr:nvSpPr>
      <xdr:spPr>
        <a:xfrm>
          <a:off x="16268700" y="165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101700</xdr:rowOff>
    </xdr:from>
    <xdr:ext cx="534377" cy="259045"/>
    <xdr:sp macro="" textlink="">
      <xdr:nvSpPr>
        <xdr:cNvPr id="712" name="公債費該当値テキスト"/>
        <xdr:cNvSpPr txBox="1"/>
      </xdr:nvSpPr>
      <xdr:spPr>
        <a:xfrm>
          <a:off x="16370300"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110846</xdr:rowOff>
    </xdr:from>
    <xdr:to>
      <xdr:col>22</xdr:col>
      <xdr:colOff>415925</xdr:colOff>
      <xdr:row>97</xdr:row>
      <xdr:rowOff>40996</xdr:rowOff>
    </xdr:to>
    <xdr:sp macro="" textlink="">
      <xdr:nvSpPr>
        <xdr:cNvPr id="713" name="円/楕円 712"/>
        <xdr:cNvSpPr/>
      </xdr:nvSpPr>
      <xdr:spPr>
        <a:xfrm>
          <a:off x="15430500" y="165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57523</xdr:rowOff>
    </xdr:from>
    <xdr:ext cx="534377" cy="259045"/>
    <xdr:sp macro="" textlink="">
      <xdr:nvSpPr>
        <xdr:cNvPr id="714" name="テキスト ボックス 713"/>
        <xdr:cNvSpPr txBox="1"/>
      </xdr:nvSpPr>
      <xdr:spPr>
        <a:xfrm>
          <a:off x="15214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110305</xdr:rowOff>
    </xdr:from>
    <xdr:to>
      <xdr:col>21</xdr:col>
      <xdr:colOff>212725</xdr:colOff>
      <xdr:row>97</xdr:row>
      <xdr:rowOff>40455</xdr:rowOff>
    </xdr:to>
    <xdr:sp macro="" textlink="">
      <xdr:nvSpPr>
        <xdr:cNvPr id="715" name="円/楕円 714"/>
        <xdr:cNvSpPr/>
      </xdr:nvSpPr>
      <xdr:spPr>
        <a:xfrm>
          <a:off x="14541500" y="165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56982</xdr:rowOff>
    </xdr:from>
    <xdr:ext cx="534377" cy="259045"/>
    <xdr:sp macro="" textlink="">
      <xdr:nvSpPr>
        <xdr:cNvPr id="716" name="テキスト ボックス 715"/>
        <xdr:cNvSpPr txBox="1"/>
      </xdr:nvSpPr>
      <xdr:spPr>
        <a:xfrm>
          <a:off x="14325111" y="163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114762</xdr:rowOff>
    </xdr:from>
    <xdr:to>
      <xdr:col>20</xdr:col>
      <xdr:colOff>9525</xdr:colOff>
      <xdr:row>97</xdr:row>
      <xdr:rowOff>44912</xdr:rowOff>
    </xdr:to>
    <xdr:sp macro="" textlink="">
      <xdr:nvSpPr>
        <xdr:cNvPr id="717" name="円/楕円 716"/>
        <xdr:cNvSpPr/>
      </xdr:nvSpPr>
      <xdr:spPr>
        <a:xfrm>
          <a:off x="13652500" y="1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61439</xdr:rowOff>
    </xdr:from>
    <xdr:ext cx="534377" cy="259045"/>
    <xdr:sp macro="" textlink="">
      <xdr:nvSpPr>
        <xdr:cNvPr id="718" name="テキスト ボックス 717"/>
        <xdr:cNvSpPr txBox="1"/>
      </xdr:nvSpPr>
      <xdr:spPr>
        <a:xfrm>
          <a:off x="13436111" y="163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88481</xdr:rowOff>
    </xdr:from>
    <xdr:to>
      <xdr:col>18</xdr:col>
      <xdr:colOff>492125</xdr:colOff>
      <xdr:row>97</xdr:row>
      <xdr:rowOff>18631</xdr:rowOff>
    </xdr:to>
    <xdr:sp macro="" textlink="">
      <xdr:nvSpPr>
        <xdr:cNvPr id="719" name="円/楕円 718"/>
        <xdr:cNvSpPr/>
      </xdr:nvSpPr>
      <xdr:spPr>
        <a:xfrm>
          <a:off x="12763500" y="165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35158</xdr:rowOff>
    </xdr:from>
    <xdr:ext cx="534377" cy="259045"/>
    <xdr:sp macro="" textlink="">
      <xdr:nvSpPr>
        <xdr:cNvPr id="720" name="テキスト ボックス 719"/>
        <xdr:cNvSpPr txBox="1"/>
      </xdr:nvSpPr>
      <xdr:spPr>
        <a:xfrm>
          <a:off x="12547111" y="163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133531</xdr:rowOff>
    </xdr:from>
    <xdr:to>
      <xdr:col>31</xdr:col>
      <xdr:colOff>85725</xdr:colOff>
      <xdr:row>39</xdr:row>
      <xdr:rowOff>63681</xdr:rowOff>
    </xdr:to>
    <xdr:sp macro="" textlink="">
      <xdr:nvSpPr>
        <xdr:cNvPr id="755" name="フローチャート : 判断 754"/>
        <xdr:cNvSpPr/>
      </xdr:nvSpPr>
      <xdr:spPr>
        <a:xfrm>
          <a:off x="21272500" y="664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80208</xdr:rowOff>
    </xdr:from>
    <xdr:ext cx="378565" cy="259045"/>
    <xdr:sp macro="" textlink="">
      <xdr:nvSpPr>
        <xdr:cNvPr id="756" name="テキスト ボックス 755"/>
        <xdr:cNvSpPr txBox="1"/>
      </xdr:nvSpPr>
      <xdr:spPr>
        <a:xfrm>
          <a:off x="21134017" y="642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122319</xdr:rowOff>
    </xdr:from>
    <xdr:to>
      <xdr:col>29</xdr:col>
      <xdr:colOff>568325</xdr:colOff>
      <xdr:row>39</xdr:row>
      <xdr:rowOff>52469</xdr:rowOff>
    </xdr:to>
    <xdr:sp macro="" textlink="">
      <xdr:nvSpPr>
        <xdr:cNvPr id="758" name="フローチャート : 判断 757"/>
        <xdr:cNvSpPr/>
      </xdr:nvSpPr>
      <xdr:spPr>
        <a:xfrm>
          <a:off x="20383500" y="663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68996</xdr:rowOff>
    </xdr:from>
    <xdr:ext cx="378565" cy="259045"/>
    <xdr:sp macro="" textlink="">
      <xdr:nvSpPr>
        <xdr:cNvPr id="759" name="テキスト ボックス 758"/>
        <xdr:cNvSpPr txBox="1"/>
      </xdr:nvSpPr>
      <xdr:spPr>
        <a:xfrm>
          <a:off x="20245017" y="641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122428</xdr:rowOff>
    </xdr:from>
    <xdr:to>
      <xdr:col>28</xdr:col>
      <xdr:colOff>365125</xdr:colOff>
      <xdr:row>39</xdr:row>
      <xdr:rowOff>52578</xdr:rowOff>
    </xdr:to>
    <xdr:sp macro="" textlink="">
      <xdr:nvSpPr>
        <xdr:cNvPr id="761" name="フローチャート : 判断 760"/>
        <xdr:cNvSpPr/>
      </xdr:nvSpPr>
      <xdr:spPr>
        <a:xfrm>
          <a:off x="19494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69105</xdr:rowOff>
    </xdr:from>
    <xdr:ext cx="378565" cy="259045"/>
    <xdr:sp macro="" textlink="">
      <xdr:nvSpPr>
        <xdr:cNvPr id="762" name="テキスト ボックス 761"/>
        <xdr:cNvSpPr txBox="1"/>
      </xdr:nvSpPr>
      <xdr:spPr>
        <a:xfrm>
          <a:off x="19356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154432</xdr:rowOff>
    </xdr:from>
    <xdr:to>
      <xdr:col>27</xdr:col>
      <xdr:colOff>161925</xdr:colOff>
      <xdr:row>39</xdr:row>
      <xdr:rowOff>84582</xdr:rowOff>
    </xdr:to>
    <xdr:sp macro="" textlink="">
      <xdr:nvSpPr>
        <xdr:cNvPr id="763" name="フローチャート : 判断 762"/>
        <xdr:cNvSpPr/>
      </xdr:nvSpPr>
      <xdr:spPr>
        <a:xfrm>
          <a:off x="18605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101109</xdr:rowOff>
    </xdr:from>
    <xdr:ext cx="378565" cy="259045"/>
    <xdr:sp macro="" textlink="">
      <xdr:nvSpPr>
        <xdr:cNvPr id="764" name="テキスト ボックス 763"/>
        <xdr:cNvSpPr txBox="1"/>
      </xdr:nvSpPr>
      <xdr:spPr>
        <a:xfrm>
          <a:off x="18467017" y="644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態となっている。これは、公立学校施設の耐震化等教育施設整備事業の増のため普通建設事業費や物件費が増嵩し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財政調整基金については、中期的な見通しのもとに、決算剰余金を中心に積み立てるとともに、最低水準の取り崩しに努めている。平成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年度は地方消費税交付金（前年度比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千円）や財産収入（同比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204,951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千円）などにより、最終的には取り崩しを行わなかったため、実質収支の伸びに牽引されて残高が回復している。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実質収支については、執行状況の精査により、ほぼ横ばいで推移している。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年度以降、赤字額を生じた会計はなく、いずれも黒字であるため、連結実質赤字比率はなく、今後についても赤字額を生じない見込みである。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黒字額の構成については、流動資産の多い病院事業会計が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割を超える割合を占め、水道事業会計、一般会計の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割程度を占めている。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23581447</v>
      </c>
      <c r="BO4" s="379"/>
      <c r="BP4" s="379"/>
      <c r="BQ4" s="379"/>
      <c r="BR4" s="379"/>
      <c r="BS4" s="379"/>
      <c r="BT4" s="379"/>
      <c r="BU4" s="380"/>
      <c r="BV4" s="378">
        <v>21633636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23118143</v>
      </c>
      <c r="BO5" s="416"/>
      <c r="BP5" s="416"/>
      <c r="BQ5" s="416"/>
      <c r="BR5" s="416"/>
      <c r="BS5" s="416"/>
      <c r="BT5" s="416"/>
      <c r="BU5" s="417"/>
      <c r="BV5" s="415">
        <v>21304206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89.2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463304</v>
      </c>
      <c r="BO6" s="416"/>
      <c r="BP6" s="416"/>
      <c r="BQ6" s="416"/>
      <c r="BR6" s="416"/>
      <c r="BS6" s="416"/>
      <c r="BT6" s="416"/>
      <c r="BU6" s="417"/>
      <c r="BV6" s="415">
        <v>329430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65908</v>
      </c>
      <c r="BO7" s="416"/>
      <c r="BP7" s="416"/>
      <c r="BQ7" s="416"/>
      <c r="BR7" s="416"/>
      <c r="BS7" s="416"/>
      <c r="BT7" s="416"/>
      <c r="BU7" s="417"/>
      <c r="BV7" s="415">
        <v>46477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12386616</v>
      </c>
      <c r="CU7" s="416"/>
      <c r="CV7" s="416"/>
      <c r="CW7" s="416"/>
      <c r="CX7" s="416"/>
      <c r="CY7" s="416"/>
      <c r="CZ7" s="416"/>
      <c r="DA7" s="417"/>
      <c r="DB7" s="415">
        <v>12189057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397396</v>
      </c>
      <c r="BO8" s="416"/>
      <c r="BP8" s="416"/>
      <c r="BQ8" s="416"/>
      <c r="BR8" s="416"/>
      <c r="BS8" s="416"/>
      <c r="BT8" s="416"/>
      <c r="BU8" s="417"/>
      <c r="BV8" s="415">
        <v>282953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0.72</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48567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114443</v>
      </c>
      <c r="BO9" s="416"/>
      <c r="BP9" s="416"/>
      <c r="BQ9" s="416"/>
      <c r="BR9" s="416"/>
      <c r="BS9" s="416"/>
      <c r="BT9" s="416"/>
      <c r="BU9" s="417"/>
      <c r="BV9" s="415">
        <v>37656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16.100000000000001</v>
      </c>
      <c r="CU9" s="413"/>
      <c r="CV9" s="413"/>
      <c r="CW9" s="413"/>
      <c r="CX9" s="413"/>
      <c r="CY9" s="413"/>
      <c r="CZ9" s="413"/>
      <c r="DA9" s="414"/>
      <c r="DB9" s="412">
        <v>17.5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50523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107317</v>
      </c>
      <c r="BO10" s="416"/>
      <c r="BP10" s="416"/>
      <c r="BQ10" s="416"/>
      <c r="BR10" s="416"/>
      <c r="BS10" s="416"/>
      <c r="BT10" s="416"/>
      <c r="BU10" s="417"/>
      <c r="BV10" s="415">
        <v>59134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49616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49297</v>
      </c>
      <c r="S13" s="497"/>
      <c r="T13" s="497"/>
      <c r="U13" s="497"/>
      <c r="V13" s="498"/>
      <c r="W13" s="431" t="s">
        <v>121</v>
      </c>
      <c r="X13" s="432"/>
      <c r="Y13" s="432"/>
      <c r="Z13" s="432"/>
      <c r="AA13" s="432"/>
      <c r="AB13" s="422"/>
      <c r="AC13" s="466">
        <v>458</v>
      </c>
      <c r="AD13" s="467"/>
      <c r="AE13" s="467"/>
      <c r="AF13" s="467"/>
      <c r="AG13" s="506"/>
      <c r="AH13" s="466">
        <v>620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221760</v>
      </c>
      <c r="BO13" s="416"/>
      <c r="BP13" s="416"/>
      <c r="BQ13" s="416"/>
      <c r="BR13" s="416"/>
      <c r="BS13" s="416"/>
      <c r="BT13" s="416"/>
      <c r="BU13" s="417"/>
      <c r="BV13" s="415">
        <v>96790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49944</v>
      </c>
      <c r="S14" s="497"/>
      <c r="T14" s="497"/>
      <c r="U14" s="497"/>
      <c r="V14" s="498"/>
      <c r="W14" s="405"/>
      <c r="X14" s="406"/>
      <c r="Y14" s="406"/>
      <c r="Z14" s="406"/>
      <c r="AA14" s="406"/>
      <c r="AB14" s="395"/>
      <c r="AC14" s="499">
        <v>2.1</v>
      </c>
      <c r="AD14" s="500"/>
      <c r="AE14" s="500"/>
      <c r="AF14" s="500"/>
      <c r="AG14" s="501"/>
      <c r="AH14" s="499">
        <v>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138.4</v>
      </c>
      <c r="CU14" s="511"/>
      <c r="CV14" s="511"/>
      <c r="CW14" s="511"/>
      <c r="CX14" s="511"/>
      <c r="CY14" s="511"/>
      <c r="CZ14" s="511"/>
      <c r="DA14" s="512"/>
      <c r="DB14" s="510">
        <v>131.80000000000001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49610</v>
      </c>
      <c r="S15" s="497"/>
      <c r="T15" s="497"/>
      <c r="U15" s="497"/>
      <c r="V15" s="498"/>
      <c r="W15" s="431" t="s">
        <v>128</v>
      </c>
      <c r="X15" s="432"/>
      <c r="Y15" s="432"/>
      <c r="Z15" s="432"/>
      <c r="AA15" s="432"/>
      <c r="AB15" s="422"/>
      <c r="AC15" s="466">
        <v>7427</v>
      </c>
      <c r="AD15" s="467"/>
      <c r="AE15" s="467"/>
      <c r="AF15" s="467"/>
      <c r="AG15" s="506"/>
      <c r="AH15" s="466">
        <v>8141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6806478</v>
      </c>
      <c r="BO15" s="379"/>
      <c r="BP15" s="379"/>
      <c r="BQ15" s="379"/>
      <c r="BR15" s="379"/>
      <c r="BS15" s="379"/>
      <c r="BT15" s="379"/>
      <c r="BU15" s="380"/>
      <c r="BV15" s="378">
        <v>6651025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34.6</v>
      </c>
      <c r="AD16" s="500"/>
      <c r="AE16" s="500"/>
      <c r="AF16" s="500"/>
      <c r="AG16" s="501"/>
      <c r="AH16" s="499">
        <v>35.5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9424128</v>
      </c>
      <c r="BO16" s="416"/>
      <c r="BP16" s="416"/>
      <c r="BQ16" s="416"/>
      <c r="BR16" s="416"/>
      <c r="BS16" s="416"/>
      <c r="BT16" s="416"/>
      <c r="BU16" s="417"/>
      <c r="BV16" s="415">
        <v>9113979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13591</v>
      </c>
      <c r="AD17" s="467"/>
      <c r="AE17" s="467"/>
      <c r="AF17" s="467"/>
      <c r="AG17" s="506"/>
      <c r="AH17" s="466">
        <v>14057</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8728155</v>
      </c>
      <c r="BO17" s="416"/>
      <c r="BP17" s="416"/>
      <c r="BQ17" s="416"/>
      <c r="BR17" s="416"/>
      <c r="BS17" s="416"/>
      <c r="BT17" s="416"/>
      <c r="BU17" s="417"/>
      <c r="BV17" s="415">
        <v>8603395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126.86</v>
      </c>
      <c r="M18" s="528"/>
      <c r="N18" s="528"/>
      <c r="O18" s="528"/>
      <c r="P18" s="528"/>
      <c r="Q18" s="528"/>
      <c r="R18" s="529"/>
      <c r="S18" s="529"/>
      <c r="T18" s="529"/>
      <c r="U18" s="529"/>
      <c r="V18" s="530"/>
      <c r="W18" s="433"/>
      <c r="X18" s="434"/>
      <c r="Y18" s="434"/>
      <c r="Z18" s="434"/>
      <c r="AA18" s="434"/>
      <c r="AB18" s="425"/>
      <c r="AC18" s="531">
        <v>63.3</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11410514</v>
      </c>
      <c r="BO18" s="416"/>
      <c r="BP18" s="416"/>
      <c r="BQ18" s="416"/>
      <c r="BR18" s="416"/>
      <c r="BS18" s="416"/>
      <c r="BT18" s="416"/>
      <c r="BU18" s="417"/>
      <c r="BV18" s="415">
        <v>11037125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14797583</v>
      </c>
      <c r="BO19" s="416"/>
      <c r="BP19" s="416"/>
      <c r="BQ19" s="416"/>
      <c r="BR19" s="416"/>
      <c r="BS19" s="416"/>
      <c r="BT19" s="416"/>
      <c r="BU19" s="417"/>
      <c r="BV19" s="415">
        <v>14101572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18729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29987722</v>
      </c>
      <c r="BO23" s="416"/>
      <c r="BP23" s="416"/>
      <c r="BQ23" s="416"/>
      <c r="BR23" s="416"/>
      <c r="BS23" s="416"/>
      <c r="BT23" s="416"/>
      <c r="BU23" s="417"/>
      <c r="BV23" s="415">
        <v>28098617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8940</v>
      </c>
      <c r="R24" s="467"/>
      <c r="S24" s="467"/>
      <c r="T24" s="467"/>
      <c r="U24" s="467"/>
      <c r="V24" s="506"/>
      <c r="W24" s="561"/>
      <c r="X24" s="549"/>
      <c r="Y24" s="550"/>
      <c r="Z24" s="465" t="s">
        <v>152</v>
      </c>
      <c r="AA24" s="445"/>
      <c r="AB24" s="445"/>
      <c r="AC24" s="445"/>
      <c r="AD24" s="445"/>
      <c r="AE24" s="445"/>
      <c r="AF24" s="445"/>
      <c r="AG24" s="446"/>
      <c r="AH24" s="466">
        <v>424</v>
      </c>
      <c r="AI24" s="467"/>
      <c r="AJ24" s="467"/>
      <c r="AK24" s="467"/>
      <c r="AL24" s="506"/>
      <c r="AM24" s="466">
        <v>1284720</v>
      </c>
      <c r="AN24" s="467"/>
      <c r="AO24" s="467"/>
      <c r="AP24" s="467"/>
      <c r="AQ24" s="467"/>
      <c r="AR24" s="506"/>
      <c r="AS24" s="466">
        <v>3030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21621874</v>
      </c>
      <c r="BO24" s="416"/>
      <c r="BP24" s="416"/>
      <c r="BQ24" s="416"/>
      <c r="BR24" s="416"/>
      <c r="BS24" s="416"/>
      <c r="BT24" s="416"/>
      <c r="BU24" s="417"/>
      <c r="BV24" s="415">
        <v>19835024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7420</v>
      </c>
      <c r="R25" s="467"/>
      <c r="S25" s="467"/>
      <c r="T25" s="467"/>
      <c r="U25" s="467"/>
      <c r="V25" s="506"/>
      <c r="W25" s="561"/>
      <c r="X25" s="549"/>
      <c r="Y25" s="550"/>
      <c r="Z25" s="465" t="s">
        <v>155</v>
      </c>
      <c r="AA25" s="445"/>
      <c r="AB25" s="445"/>
      <c r="AC25" s="445"/>
      <c r="AD25" s="445"/>
      <c r="AE25" s="445"/>
      <c r="AF25" s="445"/>
      <c r="AG25" s="446"/>
      <c r="AH25" s="466">
        <v>98</v>
      </c>
      <c r="AI25" s="467"/>
      <c r="AJ25" s="467"/>
      <c r="AK25" s="467"/>
      <c r="AL25" s="506"/>
      <c r="AM25" s="466">
        <v>319676</v>
      </c>
      <c r="AN25" s="467"/>
      <c r="AO25" s="467"/>
      <c r="AP25" s="467"/>
      <c r="AQ25" s="467"/>
      <c r="AR25" s="506"/>
      <c r="AS25" s="466">
        <v>3262</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911012</v>
      </c>
      <c r="BO25" s="379"/>
      <c r="BP25" s="379"/>
      <c r="BQ25" s="379"/>
      <c r="BR25" s="379"/>
      <c r="BS25" s="379"/>
      <c r="BT25" s="379"/>
      <c r="BU25" s="380"/>
      <c r="BV25" s="378">
        <v>428148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6440</v>
      </c>
      <c r="R26" s="467"/>
      <c r="S26" s="467"/>
      <c r="T26" s="467"/>
      <c r="U26" s="467"/>
      <c r="V26" s="506"/>
      <c r="W26" s="561"/>
      <c r="X26" s="549"/>
      <c r="Y26" s="550"/>
      <c r="Z26" s="465" t="s">
        <v>158</v>
      </c>
      <c r="AA26" s="571"/>
      <c r="AB26" s="571"/>
      <c r="AC26" s="571"/>
      <c r="AD26" s="571"/>
      <c r="AE26" s="571"/>
      <c r="AF26" s="571"/>
      <c r="AG26" s="572"/>
      <c r="AH26" s="466">
        <v>74</v>
      </c>
      <c r="AI26" s="467"/>
      <c r="AJ26" s="467"/>
      <c r="AK26" s="467"/>
      <c r="AL26" s="506"/>
      <c r="AM26" s="466">
        <v>203500</v>
      </c>
      <c r="AN26" s="467"/>
      <c r="AO26" s="467"/>
      <c r="AP26" s="467"/>
      <c r="AQ26" s="467"/>
      <c r="AR26" s="506"/>
      <c r="AS26" s="466">
        <v>2750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4860</v>
      </c>
      <c r="R27" s="467"/>
      <c r="S27" s="467"/>
      <c r="T27" s="467"/>
      <c r="U27" s="467"/>
      <c r="V27" s="506"/>
      <c r="W27" s="561"/>
      <c r="X27" s="549"/>
      <c r="Y27" s="550"/>
      <c r="Z27" s="465" t="s">
        <v>161</v>
      </c>
      <c r="AA27" s="445"/>
      <c r="AB27" s="445"/>
      <c r="AC27" s="445"/>
      <c r="AD27" s="445"/>
      <c r="AE27" s="445"/>
      <c r="AF27" s="445"/>
      <c r="AG27" s="446"/>
      <c r="AH27" s="466">
        <v>41</v>
      </c>
      <c r="AI27" s="467"/>
      <c r="AJ27" s="467"/>
      <c r="AK27" s="467"/>
      <c r="AL27" s="506"/>
      <c r="AM27" s="466">
        <v>132553</v>
      </c>
      <c r="AN27" s="467"/>
      <c r="AO27" s="467"/>
      <c r="AP27" s="467"/>
      <c r="AQ27" s="467"/>
      <c r="AR27" s="506"/>
      <c r="AS27" s="466">
        <v>3233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4150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2214168</v>
      </c>
      <c r="BO28" s="379"/>
      <c r="BP28" s="379"/>
      <c r="BQ28" s="379"/>
      <c r="BR28" s="379"/>
      <c r="BS28" s="379"/>
      <c r="BT28" s="379"/>
      <c r="BU28" s="380"/>
      <c r="BV28" s="378">
        <v>1964851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3750</v>
      </c>
      <c r="R29" s="467"/>
      <c r="S29" s="467"/>
      <c r="T29" s="467"/>
      <c r="U29" s="467"/>
      <c r="V29" s="506"/>
      <c r="W29" s="562"/>
      <c r="X29" s="563"/>
      <c r="Y29" s="564"/>
      <c r="Z29" s="465" t="s">
        <v>168</v>
      </c>
      <c r="AA29" s="445"/>
      <c r="AB29" s="445"/>
      <c r="AC29" s="445"/>
      <c r="AD29" s="445"/>
      <c r="AE29" s="445"/>
      <c r="AF29" s="445"/>
      <c r="AG29" s="446"/>
      <c r="AH29" s="466">
        <v>465</v>
      </c>
      <c r="AI29" s="467"/>
      <c r="AJ29" s="467"/>
      <c r="AK29" s="467"/>
      <c r="AL29" s="506"/>
      <c r="AM29" s="466">
        <v>1417273</v>
      </c>
      <c r="AN29" s="467"/>
      <c r="AO29" s="467"/>
      <c r="AP29" s="467"/>
      <c r="AQ29" s="467"/>
      <c r="AR29" s="506"/>
      <c r="AS29" s="466">
        <v>3048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349386</v>
      </c>
      <c r="BO29" s="416"/>
      <c r="BP29" s="416"/>
      <c r="BQ29" s="416"/>
      <c r="BR29" s="416"/>
      <c r="BS29" s="416"/>
      <c r="BT29" s="416"/>
      <c r="BU29" s="417"/>
      <c r="BV29" s="415">
        <v>348214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1624649</v>
      </c>
      <c r="BO30" s="585"/>
      <c r="BP30" s="585"/>
      <c r="BQ30" s="585"/>
      <c r="BR30" s="585"/>
      <c r="BS30" s="585"/>
      <c r="BT30" s="585"/>
      <c r="BU30" s="586"/>
      <c r="BV30" s="584">
        <v>1702549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赤相農業共済組合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赤穂市文化とみどり財団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墓地公園整備事業特別会計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安室ダム水道用水供給企業団</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赤穂駅周辺整備株式会社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職員退職手当管理特別会計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介護老人保健施設事業会計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兵庫県後期高齢者医療広域連合（一般会計）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兵庫県後期高齢者医療広域連合（特別会計）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21.51</v>
      </c>
      <c r="G34" s="33">
        <v>21.13</v>
      </c>
      <c r="H34" s="33">
        <v>23.44</v>
      </c>
      <c r="I34" s="33">
        <v>14.01</v>
      </c>
      <c r="J34" s="34">
        <v>10.68</v>
      </c>
      <c r="K34" s="22"/>
      <c r="L34" s="22"/>
      <c r="M34" s="22"/>
      <c r="N34" s="22"/>
      <c r="O34" s="22"/>
      <c r="P34" s="22"/>
    </row>
    <row r="35" spans="1:16" ht="39" customHeight="1">
      <c r="A35" s="22"/>
      <c r="B35" s="35"/>
      <c r="C35" s="1175" t="s">
        <v>532</v>
      </c>
      <c r="D35" s="1176"/>
      <c r="E35" s="1177"/>
      <c r="F35" s="36">
        <v>6.62</v>
      </c>
      <c r="G35" s="37">
        <v>7.4</v>
      </c>
      <c r="H35" s="37">
        <v>6.93</v>
      </c>
      <c r="I35" s="37">
        <v>5.33</v>
      </c>
      <c r="J35" s="38">
        <v>5.09</v>
      </c>
      <c r="K35" s="22"/>
      <c r="L35" s="22"/>
      <c r="M35" s="22"/>
      <c r="N35" s="22"/>
      <c r="O35" s="22"/>
      <c r="P35" s="22"/>
    </row>
    <row r="36" spans="1:16" ht="39" customHeight="1">
      <c r="A36" s="22"/>
      <c r="B36" s="35"/>
      <c r="C36" s="1175" t="s">
        <v>533</v>
      </c>
      <c r="D36" s="1176"/>
      <c r="E36" s="1177"/>
      <c r="F36" s="36">
        <v>1.92</v>
      </c>
      <c r="G36" s="37">
        <v>1.74</v>
      </c>
      <c r="H36" s="37">
        <v>1.97</v>
      </c>
      <c r="I36" s="37">
        <v>2.3199999999999998</v>
      </c>
      <c r="J36" s="38">
        <v>3.2</v>
      </c>
      <c r="K36" s="22"/>
      <c r="L36" s="22"/>
      <c r="M36" s="22"/>
      <c r="N36" s="22"/>
      <c r="O36" s="22"/>
      <c r="P36" s="22"/>
    </row>
    <row r="37" spans="1:16" ht="39" customHeight="1">
      <c r="A37" s="22"/>
      <c r="B37" s="35"/>
      <c r="C37" s="1175" t="s">
        <v>534</v>
      </c>
      <c r="D37" s="1176"/>
      <c r="E37" s="1177"/>
      <c r="F37" s="36">
        <v>0.6</v>
      </c>
      <c r="G37" s="37">
        <v>0.64</v>
      </c>
      <c r="H37" s="37">
        <v>0.78</v>
      </c>
      <c r="I37" s="37">
        <v>0.42</v>
      </c>
      <c r="J37" s="38">
        <v>0.37</v>
      </c>
      <c r="K37" s="22"/>
      <c r="L37" s="22"/>
      <c r="M37" s="22"/>
      <c r="N37" s="22"/>
      <c r="O37" s="22"/>
      <c r="P37" s="22"/>
    </row>
    <row r="38" spans="1:16" ht="39" customHeight="1">
      <c r="A38" s="22"/>
      <c r="B38" s="35"/>
      <c r="C38" s="1175" t="s">
        <v>535</v>
      </c>
      <c r="D38" s="1176"/>
      <c r="E38" s="1177"/>
      <c r="F38" s="36">
        <v>0.21</v>
      </c>
      <c r="G38" s="37">
        <v>0.32</v>
      </c>
      <c r="H38" s="37">
        <v>0.09</v>
      </c>
      <c r="I38" s="37">
        <v>0.19</v>
      </c>
      <c r="J38" s="38">
        <v>0.23</v>
      </c>
      <c r="K38" s="22"/>
      <c r="L38" s="22"/>
      <c r="M38" s="22"/>
      <c r="N38" s="22"/>
      <c r="O38" s="22"/>
      <c r="P38" s="22"/>
    </row>
    <row r="39" spans="1:16" ht="39" customHeight="1">
      <c r="A39" s="22"/>
      <c r="B39" s="35"/>
      <c r="C39" s="1175" t="s">
        <v>536</v>
      </c>
      <c r="D39" s="1176"/>
      <c r="E39" s="1177"/>
      <c r="F39" s="36">
        <v>0.06</v>
      </c>
      <c r="G39" s="37">
        <v>0.1</v>
      </c>
      <c r="H39" s="37">
        <v>0.1</v>
      </c>
      <c r="I39" s="37">
        <v>0.12</v>
      </c>
      <c r="J39" s="38">
        <v>0.11</v>
      </c>
      <c r="K39" s="22"/>
      <c r="L39" s="22"/>
      <c r="M39" s="22"/>
      <c r="N39" s="22"/>
      <c r="O39" s="22"/>
      <c r="P39" s="22"/>
    </row>
    <row r="40" spans="1:16" ht="39" customHeight="1">
      <c r="A40" s="22"/>
      <c r="B40" s="35"/>
      <c r="C40" s="1175" t="s">
        <v>537</v>
      </c>
      <c r="D40" s="1176"/>
      <c r="E40" s="1177"/>
      <c r="F40" s="36">
        <v>0.23</v>
      </c>
      <c r="G40" s="37">
        <v>0.52</v>
      </c>
      <c r="H40" s="37">
        <v>0.08</v>
      </c>
      <c r="I40" s="37">
        <v>0.06</v>
      </c>
      <c r="J40" s="38">
        <v>0.05</v>
      </c>
      <c r="K40" s="22"/>
      <c r="L40" s="22"/>
      <c r="M40" s="22"/>
      <c r="N40" s="22"/>
      <c r="O40" s="22"/>
      <c r="P40" s="22"/>
    </row>
    <row r="41" spans="1:16" ht="39" customHeight="1">
      <c r="A41" s="22"/>
      <c r="B41" s="35"/>
      <c r="C41" s="1175" t="s">
        <v>538</v>
      </c>
      <c r="D41" s="1176"/>
      <c r="E41" s="1177"/>
      <c r="F41" s="36">
        <v>0</v>
      </c>
      <c r="G41" s="37">
        <v>0</v>
      </c>
      <c r="H41" s="37">
        <v>0.01</v>
      </c>
      <c r="I41" s="37">
        <v>0</v>
      </c>
      <c r="J41" s="38">
        <v>0</v>
      </c>
      <c r="K41" s="22"/>
      <c r="L41" s="22"/>
      <c r="M41" s="22"/>
      <c r="N41" s="22"/>
      <c r="O41" s="22"/>
      <c r="P41" s="22"/>
    </row>
    <row r="42" spans="1:16" ht="39" customHeight="1">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2805</v>
      </c>
      <c r="L45" s="60">
        <v>2649</v>
      </c>
      <c r="M45" s="60">
        <v>2651</v>
      </c>
      <c r="N45" s="60">
        <v>2628</v>
      </c>
      <c r="O45" s="61">
        <v>2530</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v>3</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1110</v>
      </c>
      <c r="L48" s="64">
        <v>1289</v>
      </c>
      <c r="M48" s="64">
        <v>1302</v>
      </c>
      <c r="N48" s="64">
        <v>1302</v>
      </c>
      <c r="O48" s="65">
        <v>1321</v>
      </c>
      <c r="P48" s="48"/>
      <c r="Q48" s="48"/>
      <c r="R48" s="48"/>
      <c r="S48" s="48"/>
      <c r="T48" s="48"/>
      <c r="U48" s="48"/>
    </row>
    <row r="49" spans="1:21" ht="30.75" customHeight="1">
      <c r="A49" s="48"/>
      <c r="B49" s="1193"/>
      <c r="C49" s="1194"/>
      <c r="D49" s="62"/>
      <c r="E49" s="1185" t="s">
        <v>16</v>
      </c>
      <c r="F49" s="1185"/>
      <c r="G49" s="1185"/>
      <c r="H49" s="1185"/>
      <c r="I49" s="1185"/>
      <c r="J49" s="1186"/>
      <c r="K49" s="63">
        <v>23</v>
      </c>
      <c r="L49" s="64">
        <v>24</v>
      </c>
      <c r="M49" s="64">
        <v>25</v>
      </c>
      <c r="N49" s="64">
        <v>26</v>
      </c>
      <c r="O49" s="65">
        <v>27</v>
      </c>
      <c r="P49" s="48"/>
      <c r="Q49" s="48"/>
      <c r="R49" s="48"/>
      <c r="S49" s="48"/>
      <c r="T49" s="48"/>
      <c r="U49" s="48"/>
    </row>
    <row r="50" spans="1:21" ht="30.75" customHeight="1">
      <c r="A50" s="48"/>
      <c r="B50" s="1193"/>
      <c r="C50" s="1194"/>
      <c r="D50" s="62"/>
      <c r="E50" s="1185" t="s">
        <v>17</v>
      </c>
      <c r="F50" s="1185"/>
      <c r="G50" s="1185"/>
      <c r="H50" s="1185"/>
      <c r="I50" s="1185"/>
      <c r="J50" s="1186"/>
      <c r="K50" s="63">
        <v>59</v>
      </c>
      <c r="L50" s="64">
        <v>56</v>
      </c>
      <c r="M50" s="64" t="s">
        <v>487</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2928</v>
      </c>
      <c r="L52" s="64">
        <v>2990</v>
      </c>
      <c r="M52" s="64">
        <v>2991</v>
      </c>
      <c r="N52" s="64">
        <v>2999</v>
      </c>
      <c r="O52" s="65">
        <v>2898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1072</v>
      </c>
      <c r="L53" s="69">
        <v>1028</v>
      </c>
      <c r="M53" s="69">
        <v>987</v>
      </c>
      <c r="N53" s="69">
        <v>958</v>
      </c>
      <c r="O53" s="70">
        <v>981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22743</v>
      </c>
      <c r="J41" s="83">
        <v>23039</v>
      </c>
      <c r="K41" s="83">
        <v>27201</v>
      </c>
      <c r="L41" s="83">
        <v>28202</v>
      </c>
      <c r="M41" s="84">
        <v>30065</v>
      </c>
    </row>
    <row r="42" spans="2:13" ht="27.75" customHeight="1">
      <c r="B42" s="1201"/>
      <c r="C42" s="1202"/>
      <c r="D42" s="85"/>
      <c r="E42" s="1207" t="s">
        <v>26</v>
      </c>
      <c r="F42" s="1207"/>
      <c r="G42" s="1207"/>
      <c r="H42" s="1208"/>
      <c r="I42" s="86">
        <v>674</v>
      </c>
      <c r="J42" s="87">
        <v>361</v>
      </c>
      <c r="K42" s="87">
        <v>9</v>
      </c>
      <c r="L42" s="87">
        <v>4</v>
      </c>
      <c r="M42" s="88">
        <v>3</v>
      </c>
    </row>
    <row r="43" spans="2:13" ht="27.75" customHeight="1">
      <c r="B43" s="1201"/>
      <c r="C43" s="1202"/>
      <c r="D43" s="85"/>
      <c r="E43" s="1207" t="s">
        <v>27</v>
      </c>
      <c r="F43" s="1207"/>
      <c r="G43" s="1207"/>
      <c r="H43" s="1208"/>
      <c r="I43" s="86">
        <v>19695</v>
      </c>
      <c r="J43" s="87">
        <v>18947</v>
      </c>
      <c r="K43" s="87">
        <v>18681</v>
      </c>
      <c r="L43" s="87">
        <v>18134</v>
      </c>
      <c r="M43" s="88">
        <v>17735</v>
      </c>
    </row>
    <row r="44" spans="2:13" ht="27.75" customHeight="1">
      <c r="B44" s="1201"/>
      <c r="C44" s="1202"/>
      <c r="D44" s="85"/>
      <c r="E44" s="1207" t="s">
        <v>28</v>
      </c>
      <c r="F44" s="1207"/>
      <c r="G44" s="1207"/>
      <c r="H44" s="1208"/>
      <c r="I44" s="86">
        <v>321</v>
      </c>
      <c r="J44" s="87">
        <v>292</v>
      </c>
      <c r="K44" s="87">
        <v>263</v>
      </c>
      <c r="L44" s="87">
        <v>233</v>
      </c>
      <c r="M44" s="88">
        <v>204</v>
      </c>
    </row>
    <row r="45" spans="2:13" ht="27.75" customHeight="1">
      <c r="B45" s="1201"/>
      <c r="C45" s="1202"/>
      <c r="D45" s="85"/>
      <c r="E45" s="1207" t="s">
        <v>29</v>
      </c>
      <c r="F45" s="1207"/>
      <c r="G45" s="1207"/>
      <c r="H45" s="1208"/>
      <c r="I45" s="86">
        <v>3704</v>
      </c>
      <c r="J45" s="87">
        <v>3896</v>
      </c>
      <c r="K45" s="87">
        <v>3650</v>
      </c>
      <c r="L45" s="87">
        <v>3209</v>
      </c>
      <c r="M45" s="88">
        <v>3177</v>
      </c>
    </row>
    <row r="46" spans="2:13" ht="27.75" customHeight="1">
      <c r="B46" s="1201"/>
      <c r="C46" s="1202"/>
      <c r="D46" s="85"/>
      <c r="E46" s="1207" t="s">
        <v>30</v>
      </c>
      <c r="F46" s="1207"/>
      <c r="G46" s="1207"/>
      <c r="H46" s="1208"/>
      <c r="I46" s="86">
        <v>3658</v>
      </c>
      <c r="J46" s="87">
        <v>3286</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3346</v>
      </c>
      <c r="J49" s="87">
        <v>3783</v>
      </c>
      <c r="K49" s="87">
        <v>3990</v>
      </c>
      <c r="L49" s="87">
        <v>4165</v>
      </c>
      <c r="M49" s="88">
        <v>4261</v>
      </c>
    </row>
    <row r="50" spans="2:13" ht="27.75" customHeight="1">
      <c r="B50" s="1201"/>
      <c r="C50" s="1202"/>
      <c r="D50" s="85"/>
      <c r="E50" s="1207" t="s">
        <v>35</v>
      </c>
      <c r="F50" s="1207"/>
      <c r="G50" s="1207"/>
      <c r="H50" s="1208"/>
      <c r="I50" s="86">
        <v>6717</v>
      </c>
      <c r="J50" s="87">
        <v>6456</v>
      </c>
      <c r="K50" s="87">
        <v>6404</v>
      </c>
      <c r="L50" s="87">
        <v>6477</v>
      </c>
      <c r="M50" s="88">
        <v>6674</v>
      </c>
    </row>
    <row r="51" spans="2:13" ht="27.75" customHeight="1">
      <c r="B51" s="1203"/>
      <c r="C51" s="1204"/>
      <c r="D51" s="85"/>
      <c r="E51" s="1207" t="s">
        <v>36</v>
      </c>
      <c r="F51" s="1207"/>
      <c r="G51" s="1207"/>
      <c r="H51" s="1208"/>
      <c r="I51" s="86">
        <v>24616</v>
      </c>
      <c r="J51" s="87">
        <v>25167</v>
      </c>
      <c r="K51" s="87">
        <v>25555</v>
      </c>
      <c r="L51" s="87">
        <v>26063</v>
      </c>
      <c r="M51" s="88">
        <v>26185</v>
      </c>
    </row>
    <row r="52" spans="2:13" ht="27.75" customHeight="1" thickBot="1">
      <c r="B52" s="1211" t="s">
        <v>37</v>
      </c>
      <c r="C52" s="1212"/>
      <c r="D52" s="90"/>
      <c r="E52" s="1213" t="s">
        <v>38</v>
      </c>
      <c r="F52" s="1213"/>
      <c r="G52" s="1213"/>
      <c r="H52" s="1214"/>
      <c r="I52" s="91">
        <v>16117</v>
      </c>
      <c r="J52" s="92">
        <v>14416</v>
      </c>
      <c r="K52" s="92">
        <v>13855</v>
      </c>
      <c r="L52" s="92">
        <v>13077</v>
      </c>
      <c r="M52" s="93">
        <v>14064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2"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555</v>
      </c>
      <c r="H73" s="1240"/>
      <c r="I73" s="1245" t="s">
        <v>556</v>
      </c>
      <c r="J73" s="1245"/>
      <c r="K73" s="1226">
        <v>161.30000000000001</v>
      </c>
      <c r="L73" s="1226">
        <v>142.6</v>
      </c>
      <c r="M73" s="1215">
        <v>137.69999999999999</v>
      </c>
      <c r="N73" s="1215">
        <v>131.80000000000001</v>
      </c>
      <c r="O73" s="1215">
        <v>138.4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11.7</v>
      </c>
      <c r="L75" s="1247">
        <v>10.8</v>
      </c>
      <c r="M75" s="1247">
        <v>10.199999999999999</v>
      </c>
      <c r="N75" s="1247">
        <v>9.8000000000000007</v>
      </c>
      <c r="O75" s="1247">
        <v>9.6999999999999993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69.599999999999994</v>
      </c>
      <c r="L77" s="1226">
        <v>57.6</v>
      </c>
      <c r="M77" s="1215">
        <v>48.3</v>
      </c>
      <c r="N77" s="1215">
        <v>44.4</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12.2</v>
      </c>
      <c r="L79" s="1218">
        <v>11.3</v>
      </c>
      <c r="M79" s="1218">
        <v>10.4</v>
      </c>
      <c r="N79" s="1218">
        <v>9.4</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49439</v>
      </c>
      <c r="E3" s="116"/>
      <c r="F3" s="117">
        <v>48103</v>
      </c>
      <c r="G3" s="118"/>
      <c r="H3" s="119"/>
    </row>
    <row r="4" spans="1:8">
      <c r="A4" s="120"/>
      <c r="B4" s="121"/>
      <c r="C4" s="122"/>
      <c r="D4" s="123">
        <v>28623</v>
      </c>
      <c r="E4" s="124"/>
      <c r="F4" s="125">
        <v>22640</v>
      </c>
      <c r="G4" s="126"/>
      <c r="H4" s="127"/>
    </row>
    <row r="5" spans="1:8">
      <c r="A5" s="108" t="s">
        <v>520</v>
      </c>
      <c r="B5" s="113"/>
      <c r="C5" s="114"/>
      <c r="D5" s="115">
        <v>64819</v>
      </c>
      <c r="E5" s="116"/>
      <c r="F5" s="117">
        <v>45761</v>
      </c>
      <c r="G5" s="118"/>
      <c r="H5" s="119"/>
    </row>
    <row r="6" spans="1:8">
      <c r="A6" s="120"/>
      <c r="B6" s="121"/>
      <c r="C6" s="122"/>
      <c r="D6" s="123">
        <v>33161</v>
      </c>
      <c r="E6" s="124"/>
      <c r="F6" s="125">
        <v>24777</v>
      </c>
      <c r="G6" s="126"/>
      <c r="H6" s="127"/>
    </row>
    <row r="7" spans="1:8">
      <c r="A7" s="108" t="s">
        <v>521</v>
      </c>
      <c r="B7" s="113"/>
      <c r="C7" s="114"/>
      <c r="D7" s="115">
        <v>90354</v>
      </c>
      <c r="E7" s="116"/>
      <c r="F7" s="117">
        <v>56255</v>
      </c>
      <c r="G7" s="118"/>
      <c r="H7" s="119"/>
    </row>
    <row r="8" spans="1:8">
      <c r="A8" s="120"/>
      <c r="B8" s="121"/>
      <c r="C8" s="122"/>
      <c r="D8" s="123">
        <v>35489</v>
      </c>
      <c r="E8" s="124"/>
      <c r="F8" s="125">
        <v>26957</v>
      </c>
      <c r="G8" s="126"/>
      <c r="H8" s="127"/>
    </row>
    <row r="9" spans="1:8">
      <c r="A9" s="108" t="s">
        <v>522</v>
      </c>
      <c r="B9" s="113"/>
      <c r="C9" s="114"/>
      <c r="D9" s="115">
        <v>87674</v>
      </c>
      <c r="E9" s="116"/>
      <c r="F9" s="117">
        <v>57944</v>
      </c>
      <c r="G9" s="118"/>
      <c r="H9" s="119"/>
    </row>
    <row r="10" spans="1:8">
      <c r="A10" s="120"/>
      <c r="B10" s="121"/>
      <c r="C10" s="122"/>
      <c r="D10" s="123">
        <v>30807</v>
      </c>
      <c r="E10" s="124"/>
      <c r="F10" s="125">
        <v>29326</v>
      </c>
      <c r="G10" s="126"/>
      <c r="H10" s="127"/>
    </row>
    <row r="11" spans="1:8">
      <c r="A11" s="108" t="s">
        <v>523</v>
      </c>
      <c r="B11" s="113"/>
      <c r="C11" s="114"/>
      <c r="D11" s="115">
        <v>114882</v>
      </c>
      <c r="E11" s="116"/>
      <c r="F11" s="117">
        <v>81768</v>
      </c>
      <c r="G11" s="118"/>
      <c r="H11" s="119"/>
    </row>
    <row r="12" spans="1:8">
      <c r="A12" s="120"/>
      <c r="B12" s="121"/>
      <c r="C12" s="128"/>
      <c r="D12" s="123">
        <v>33980</v>
      </c>
      <c r="E12" s="124"/>
      <c r="F12" s="125">
        <v>37917</v>
      </c>
      <c r="G12" s="126"/>
      <c r="H12" s="127"/>
    </row>
    <row r="13" spans="1:8">
      <c r="A13" s="108"/>
      <c r="B13" s="113"/>
      <c r="C13" s="129"/>
      <c r="D13" s="130">
        <v>81434</v>
      </c>
      <c r="E13" s="131"/>
      <c r="F13" s="132">
        <v>57966</v>
      </c>
      <c r="G13" s="133"/>
      <c r="H13" s="119"/>
    </row>
    <row r="14" spans="1:8">
      <c r="A14" s="120"/>
      <c r="B14" s="121"/>
      <c r="C14" s="122"/>
      <c r="D14" s="123">
        <v>32412</v>
      </c>
      <c r="E14" s="124"/>
      <c r="F14" s="125">
        <v>28323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1.93</v>
      </c>
      <c r="C19" s="134">
        <f>ROUND(VALUE(SUBSTITUTE(実質収支比率等に係る経年分析!G$48,"▲","-")),2)</f>
        <v>1.75</v>
      </c>
      <c r="D19" s="134">
        <f>ROUND(VALUE(SUBSTITUTE(実質収支比率等に係る経年分析!H$48,"▲","-")),2)</f>
        <v>1.99</v>
      </c>
      <c r="E19" s="134">
        <f>ROUND(VALUE(SUBSTITUTE(実質収支比率等に係る経年分析!I$48,"▲","-")),2)</f>
        <v>2.3199999999999998</v>
      </c>
      <c r="F19" s="134">
        <f>ROUND(VALUE(SUBSTITUTE(実質収支比率等に係る経年分析!J$48,"▲","-")),2)</f>
        <v>3.21</v>
      </c>
    </row>
    <row r="20" spans="1:11">
      <c r="A20" s="134" t="s">
        <v>43</v>
      </c>
      <c r="B20" s="134">
        <f>ROUND(VALUE(SUBSTITUTE(実質収支比率等に係る経年分析!F$47,"▲","-")),2)</f>
        <v>8.99</v>
      </c>
      <c r="C20" s="134">
        <f>ROUND(VALUE(SUBSTITUTE(実質収支比率等に係る経年分析!G$47,"▲","-")),2)</f>
        <v>11.64</v>
      </c>
      <c r="D20" s="134">
        <f>ROUND(VALUE(SUBSTITUTE(実質収支比率等に係る経年分析!H$47,"▲","-")),2)</f>
        <v>14.46</v>
      </c>
      <c r="E20" s="134">
        <f>ROUND(VALUE(SUBSTITUTE(実質収支比率等に係る経年分析!I$47,"▲","-")),2)</f>
        <v>16.12</v>
      </c>
      <c r="F20" s="134">
        <f>ROUND(VALUE(SUBSTITUTE(実質収支比率等に係る経年分析!J$47,"▲","-")),2)</f>
        <v>17.88</v>
      </c>
    </row>
    <row r="21" spans="1:11">
      <c r="A21" s="134" t="s">
        <v>44</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1.74</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1.79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2928</v>
      </c>
      <c r="E42" s="136"/>
      <c r="F42" s="136"/>
      <c r="G42" s="136">
        <f>'実質公債費比率（分子）の構造'!L$52</f>
        <v>2990</v>
      </c>
      <c r="H42" s="136"/>
      <c r="I42" s="136"/>
      <c r="J42" s="136">
        <f>'実質公債費比率（分子）の構造'!M$52</f>
        <v>2991</v>
      </c>
      <c r="K42" s="136"/>
      <c r="L42" s="136"/>
      <c r="M42" s="136">
        <f>'実質公債費比率（分子）の構造'!N$52</f>
        <v>2999</v>
      </c>
      <c r="N42" s="136"/>
      <c r="O42" s="136"/>
      <c r="P42" s="136">
        <f>'実質公債費比率（分子）の構造'!O$52</f>
        <v>2898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56</v>
      </c>
      <c r="F44" s="136"/>
      <c r="G44" s="136"/>
      <c r="H44" s="136" t="str">
        <f>'実質公債費比率（分子）の構造'!M$50</f>
        <v>-</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23</v>
      </c>
      <c r="C45" s="136"/>
      <c r="D45" s="136"/>
      <c r="E45" s="136">
        <f>'実質公債費比率（分子）の構造'!L$49</f>
        <v>24</v>
      </c>
      <c r="F45" s="136"/>
      <c r="G45" s="136"/>
      <c r="H45" s="136">
        <f>'実質公債費比率（分子）の構造'!M$49</f>
        <v>25</v>
      </c>
      <c r="I45" s="136"/>
      <c r="J45" s="136"/>
      <c r="K45" s="136">
        <f>'実質公債費比率（分子）の構造'!N$49</f>
        <v>26</v>
      </c>
      <c r="L45" s="136"/>
      <c r="M45" s="136"/>
      <c r="N45" s="136">
        <f>'実質公債費比率（分子）の構造'!O$49</f>
        <v>27</v>
      </c>
      <c r="O45" s="136"/>
      <c r="P45" s="136"/>
    </row>
    <row r="46" spans="1:16">
      <c r="A46" s="136" t="s">
        <v>55</v>
      </c>
      <c r="B46" s="136">
        <f>'実質公債費比率（分子）の構造'!K$48</f>
        <v>1110</v>
      </c>
      <c r="C46" s="136"/>
      <c r="D46" s="136"/>
      <c r="E46" s="136">
        <f>'実質公債費比率（分子）の構造'!L$48</f>
        <v>1289</v>
      </c>
      <c r="F46" s="136"/>
      <c r="G46" s="136"/>
      <c r="H46" s="136">
        <f>'実質公債費比率（分子）の構造'!M$48</f>
        <v>1302</v>
      </c>
      <c r="I46" s="136"/>
      <c r="J46" s="136"/>
      <c r="K46" s="136">
        <f>'実質公債費比率（分子）の構造'!N$48</f>
        <v>1302</v>
      </c>
      <c r="L46" s="136"/>
      <c r="M46" s="136"/>
      <c r="N46" s="136">
        <f>'実質公債費比率（分子）の構造'!O$48</f>
        <v>1321</v>
      </c>
      <c r="O46" s="136"/>
      <c r="P46" s="136"/>
    </row>
    <row r="47" spans="1:16">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2805</v>
      </c>
      <c r="C49" s="136"/>
      <c r="D49" s="136"/>
      <c r="E49" s="136">
        <f>'実質公債費比率（分子）の構造'!L$45</f>
        <v>2649</v>
      </c>
      <c r="F49" s="136"/>
      <c r="G49" s="136"/>
      <c r="H49" s="136">
        <f>'実質公債費比率（分子）の構造'!M$45</f>
        <v>2651</v>
      </c>
      <c r="I49" s="136"/>
      <c r="J49" s="136"/>
      <c r="K49" s="136">
        <f>'実質公債費比率（分子）の構造'!N$45</f>
        <v>2628</v>
      </c>
      <c r="L49" s="136"/>
      <c r="M49" s="136"/>
      <c r="N49" s="136">
        <f>'実質公債費比率（分子）の構造'!O$45</f>
        <v>2530</v>
      </c>
      <c r="O49" s="136"/>
      <c r="P49" s="136"/>
    </row>
    <row r="50" spans="1:16">
      <c r="A50" s="136" t="s">
        <v>59</v>
      </c>
      <c r="B50" s="136" t="e">
        <f>NA()</f>
        <v>#N/A</v>
      </c>
      <c r="C50" s="136">
        <f>IF(ISNUMBER('実質公債費比率（分子）の構造'!K$53),'実質公債費比率（分子）の構造'!K$53,NA())</f>
        <v>1072</v>
      </c>
      <c r="D50" s="136" t="e">
        <f>NA()</f>
        <v>#N/A</v>
      </c>
      <c r="E50" s="136" t="e">
        <f>NA()</f>
        <v>#N/A</v>
      </c>
      <c r="F50" s="136">
        <f>IF(ISNUMBER('実質公債費比率（分子）の構造'!L$53),'実質公債費比率（分子）の構造'!L$53,NA())</f>
        <v>1028</v>
      </c>
      <c r="G50" s="136" t="e">
        <f>NA()</f>
        <v>#N/A</v>
      </c>
      <c r="H50" s="136" t="e">
        <f>NA()</f>
        <v>#N/A</v>
      </c>
      <c r="I50" s="136">
        <f>IF(ISNUMBER('実質公債費比率（分子）の構造'!M$53),'実質公債費比率（分子）の構造'!M$53,NA())</f>
        <v>987</v>
      </c>
      <c r="J50" s="136" t="e">
        <f>NA()</f>
        <v>#N/A</v>
      </c>
      <c r="K50" s="136" t="e">
        <f>NA()</f>
        <v>#N/A</v>
      </c>
      <c r="L50" s="136">
        <f>IF(ISNUMBER('実質公債費比率（分子）の構造'!N$53),'実質公債費比率（分子）の構造'!N$53,NA())</f>
        <v>958</v>
      </c>
      <c r="M50" s="136" t="e">
        <f>NA()</f>
        <v>#N/A</v>
      </c>
      <c r="N50" s="136" t="e">
        <f>NA()</f>
        <v>#N/A</v>
      </c>
      <c r="O50" s="136">
        <f>IF(ISNUMBER('実質公債費比率（分子）の構造'!O$53),'実質公債費比率（分子）の構造'!O$53,NA())</f>
        <v>981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24616</v>
      </c>
      <c r="E56" s="135"/>
      <c r="F56" s="135"/>
      <c r="G56" s="135">
        <f>'将来負担比率（分子）の構造'!J$51</f>
        <v>25167</v>
      </c>
      <c r="H56" s="135"/>
      <c r="I56" s="135"/>
      <c r="J56" s="135">
        <f>'将来負担比率（分子）の構造'!K$51</f>
        <v>25555</v>
      </c>
      <c r="K56" s="135"/>
      <c r="L56" s="135"/>
      <c r="M56" s="135">
        <f>'将来負担比率（分子）の構造'!L$51</f>
        <v>26063</v>
      </c>
      <c r="N56" s="135"/>
      <c r="O56" s="135"/>
      <c r="P56" s="135">
        <f>'将来負担比率（分子）の構造'!M$51</f>
        <v>26185</v>
      </c>
    </row>
    <row r="57" spans="1:16">
      <c r="A57" s="135" t="s">
        <v>35</v>
      </c>
      <c r="B57" s="135"/>
      <c r="C57" s="135"/>
      <c r="D57" s="135">
        <f>'将来負担比率（分子）の構造'!I$50</f>
        <v>6717</v>
      </c>
      <c r="E57" s="135"/>
      <c r="F57" s="135"/>
      <c r="G57" s="135">
        <f>'将来負担比率（分子）の構造'!J$50</f>
        <v>6456</v>
      </c>
      <c r="H57" s="135"/>
      <c r="I57" s="135"/>
      <c r="J57" s="135">
        <f>'将来負担比率（分子）の構造'!K$50</f>
        <v>6404</v>
      </c>
      <c r="K57" s="135"/>
      <c r="L57" s="135"/>
      <c r="M57" s="135">
        <f>'将来負担比率（分子）の構造'!L$50</f>
        <v>6477</v>
      </c>
      <c r="N57" s="135"/>
      <c r="O57" s="135"/>
      <c r="P57" s="135">
        <f>'将来負担比率（分子）の構造'!M$50</f>
        <v>6674</v>
      </c>
    </row>
    <row r="58" spans="1:16">
      <c r="A58" s="135" t="s">
        <v>34</v>
      </c>
      <c r="B58" s="135"/>
      <c r="C58" s="135"/>
      <c r="D58" s="135">
        <f>'将来負担比率（分子）の構造'!I$49</f>
        <v>3346</v>
      </c>
      <c r="E58" s="135"/>
      <c r="F58" s="135"/>
      <c r="G58" s="135">
        <f>'将来負担比率（分子）の構造'!J$49</f>
        <v>3783</v>
      </c>
      <c r="H58" s="135"/>
      <c r="I58" s="135"/>
      <c r="J58" s="135">
        <f>'将来負担比率（分子）の構造'!K$49</f>
        <v>3990</v>
      </c>
      <c r="K58" s="135"/>
      <c r="L58" s="135"/>
      <c r="M58" s="135">
        <f>'将来負担比率（分子）の構造'!L$49</f>
        <v>4165</v>
      </c>
      <c r="N58" s="135"/>
      <c r="O58" s="135"/>
      <c r="P58" s="135">
        <f>'将来負担比率（分子）の構造'!M$49</f>
        <v>4261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3658</v>
      </c>
      <c r="C61" s="135"/>
      <c r="D61" s="135"/>
      <c r="E61" s="135">
        <f>'将来負担比率（分子）の構造'!J$46</f>
        <v>3286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3704</v>
      </c>
      <c r="C62" s="135"/>
      <c r="D62" s="135"/>
      <c r="E62" s="135">
        <f>'将来負担比率（分子）の構造'!J$45</f>
        <v>3896</v>
      </c>
      <c r="F62" s="135"/>
      <c r="G62" s="135"/>
      <c r="H62" s="135">
        <f>'将来負担比率（分子）の構造'!K$45</f>
        <v>3650</v>
      </c>
      <c r="I62" s="135"/>
      <c r="J62" s="135"/>
      <c r="K62" s="135">
        <f>'将来負担比率（分子）の構造'!L$45</f>
        <v>3209</v>
      </c>
      <c r="L62" s="135"/>
      <c r="M62" s="135"/>
      <c r="N62" s="135">
        <f>'将来負担比率（分子）の構造'!M$45</f>
        <v>3177</v>
      </c>
      <c r="O62" s="135"/>
      <c r="P62" s="135"/>
    </row>
    <row r="63" spans="1:16">
      <c r="A63" s="135" t="s">
        <v>28</v>
      </c>
      <c r="B63" s="135">
        <f>'将来負担比率（分子）の構造'!I$44</f>
        <v>321</v>
      </c>
      <c r="C63" s="135"/>
      <c r="D63" s="135"/>
      <c r="E63" s="135">
        <f>'将来負担比率（分子）の構造'!J$44</f>
        <v>292</v>
      </c>
      <c r="F63" s="135"/>
      <c r="G63" s="135"/>
      <c r="H63" s="135">
        <f>'将来負担比率（分子）の構造'!K$44</f>
        <v>263</v>
      </c>
      <c r="I63" s="135"/>
      <c r="J63" s="135"/>
      <c r="K63" s="135">
        <f>'将来負担比率（分子）の構造'!L$44</f>
        <v>233</v>
      </c>
      <c r="L63" s="135"/>
      <c r="M63" s="135"/>
      <c r="N63" s="135">
        <f>'将来負担比率（分子）の構造'!M$44</f>
        <v>204</v>
      </c>
      <c r="O63" s="135"/>
      <c r="P63" s="135"/>
    </row>
    <row r="64" spans="1:16">
      <c r="A64" s="135" t="s">
        <v>27</v>
      </c>
      <c r="B64" s="135">
        <f>'将来負担比率（分子）の構造'!I$43</f>
        <v>19695</v>
      </c>
      <c r="C64" s="135"/>
      <c r="D64" s="135"/>
      <c r="E64" s="135">
        <f>'将来負担比率（分子）の構造'!J$43</f>
        <v>18947</v>
      </c>
      <c r="F64" s="135"/>
      <c r="G64" s="135"/>
      <c r="H64" s="135">
        <f>'将来負担比率（分子）の構造'!K$43</f>
        <v>18681</v>
      </c>
      <c r="I64" s="135"/>
      <c r="J64" s="135"/>
      <c r="K64" s="135">
        <f>'将来負担比率（分子）の構造'!L$43</f>
        <v>18134</v>
      </c>
      <c r="L64" s="135"/>
      <c r="M64" s="135"/>
      <c r="N64" s="135">
        <f>'将来負担比率（分子）の構造'!M$43</f>
        <v>17735</v>
      </c>
      <c r="O64" s="135"/>
      <c r="P64" s="135"/>
    </row>
    <row r="65" spans="1:16">
      <c r="A65" s="135" t="s">
        <v>26</v>
      </c>
      <c r="B65" s="135">
        <f>'将来負担比率（分子）の構造'!I$42</f>
        <v>674</v>
      </c>
      <c r="C65" s="135"/>
      <c r="D65" s="135"/>
      <c r="E65" s="135">
        <f>'将来負担比率（分子）の構造'!J$42</f>
        <v>361</v>
      </c>
      <c r="F65" s="135"/>
      <c r="G65" s="135"/>
      <c r="H65" s="135">
        <f>'将来負担比率（分子）の構造'!K$42</f>
        <v>9</v>
      </c>
      <c r="I65" s="135"/>
      <c r="J65" s="135"/>
      <c r="K65" s="135">
        <f>'将来負担比率（分子）の構造'!L$42</f>
        <v>4</v>
      </c>
      <c r="L65" s="135"/>
      <c r="M65" s="135"/>
      <c r="N65" s="135">
        <f>'将来負担比率（分子）の構造'!M$42</f>
        <v>3</v>
      </c>
      <c r="O65" s="135"/>
      <c r="P65" s="135"/>
    </row>
    <row r="66" spans="1:16">
      <c r="A66" s="135" t="s">
        <v>25</v>
      </c>
      <c r="B66" s="135">
        <f>'将来負担比率（分子）の構造'!I$41</f>
        <v>22743</v>
      </c>
      <c r="C66" s="135"/>
      <c r="D66" s="135"/>
      <c r="E66" s="135">
        <f>'将来負担比率（分子）の構造'!J$41</f>
        <v>23039</v>
      </c>
      <c r="F66" s="135"/>
      <c r="G66" s="135"/>
      <c r="H66" s="135">
        <f>'将来負担比率（分子）の構造'!K$41</f>
        <v>27201</v>
      </c>
      <c r="I66" s="135"/>
      <c r="J66" s="135"/>
      <c r="K66" s="135">
        <f>'将来負担比率（分子）の構造'!L$41</f>
        <v>28202</v>
      </c>
      <c r="L66" s="135"/>
      <c r="M66" s="135"/>
      <c r="N66" s="135">
        <f>'将来負担比率（分子）の構造'!M$41</f>
        <v>30065</v>
      </c>
      <c r="O66" s="135"/>
      <c r="P66" s="135"/>
    </row>
    <row r="67" spans="1:16">
      <c r="A67" s="135" t="s">
        <v>63</v>
      </c>
      <c r="B67" s="135" t="e">
        <f>NA()</f>
        <v>#N/A</v>
      </c>
      <c r="C67" s="135">
        <f>IF(ISNUMBER('将来負担比率（分子）の構造'!I$52), IF('将来負担比率（分子）の構造'!I$52 &lt; 0, 0, '将来負担比率（分子）の構造'!I$52), NA())</f>
        <v>16117</v>
      </c>
      <c r="D67" s="135" t="e">
        <f>NA()</f>
        <v>#N/A</v>
      </c>
      <c r="E67" s="135" t="e">
        <f>NA()</f>
        <v>#N/A</v>
      </c>
      <c r="F67" s="135">
        <f>IF(ISNUMBER('将来負担比率（分子）の構造'!J$52), IF('将来負担比率（分子）の構造'!J$52 &lt; 0, 0, '将来負担比率（分子）の構造'!J$52), NA())</f>
        <v>14416</v>
      </c>
      <c r="G67" s="135" t="e">
        <f>NA()</f>
        <v>#N/A</v>
      </c>
      <c r="H67" s="135" t="e">
        <f>NA()</f>
        <v>#N/A</v>
      </c>
      <c r="I67" s="135">
        <f>IF(ISNUMBER('将来負担比率（分子）の構造'!K$52), IF('将来負担比率（分子）の構造'!K$52 &lt; 0, 0, '将来負担比率（分子）の構造'!K$52), NA())</f>
        <v>13855</v>
      </c>
      <c r="J67" s="135" t="e">
        <f>NA()</f>
        <v>#N/A</v>
      </c>
      <c r="K67" s="135" t="e">
        <f>NA()</f>
        <v>#N/A</v>
      </c>
      <c r="L67" s="135">
        <f>IF(ISNUMBER('将来負担比率（分子）の構造'!L$52), IF('将来負担比率（分子）の構造'!L$52 &lt; 0, 0, '将来負担比率（分子）の構造'!L$52), NA())</f>
        <v>13077</v>
      </c>
      <c r="M67" s="135" t="e">
        <f>NA()</f>
        <v>#N/A</v>
      </c>
      <c r="N67" s="135" t="e">
        <f>NA()</f>
        <v>#N/A</v>
      </c>
      <c r="O67" s="135">
        <f>IF(ISNUMBER('将来負担比率（分子）の構造'!M$52), IF('将来負担比率（分子）の構造'!M$52 &lt; 0, 0, '将来負担比率（分子）の構造'!M$52), NA())</f>
        <v>14064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8396774</v>
      </c>
      <c r="S5" s="613"/>
      <c r="T5" s="613"/>
      <c r="U5" s="613"/>
      <c r="V5" s="613"/>
      <c r="W5" s="613"/>
      <c r="X5" s="613"/>
      <c r="Y5" s="614"/>
      <c r="Z5" s="615">
        <v>35.6</v>
      </c>
      <c r="AA5" s="615"/>
      <c r="AB5" s="615"/>
      <c r="AC5" s="615"/>
      <c r="AD5" s="616">
        <v>7685188</v>
      </c>
      <c r="AE5" s="616"/>
      <c r="AF5" s="616"/>
      <c r="AG5" s="616"/>
      <c r="AH5" s="616"/>
      <c r="AI5" s="616"/>
      <c r="AJ5" s="616"/>
      <c r="AK5" s="616"/>
      <c r="AL5" s="617">
        <v>66</v>
      </c>
      <c r="AM5" s="618"/>
      <c r="AN5" s="618"/>
      <c r="AO5" s="619"/>
      <c r="AP5" s="609" t="s">
        <v>207</v>
      </c>
      <c r="AQ5" s="610"/>
      <c r="AR5" s="610"/>
      <c r="AS5" s="610"/>
      <c r="AT5" s="610"/>
      <c r="AU5" s="610"/>
      <c r="AV5" s="610"/>
      <c r="AW5" s="610"/>
      <c r="AX5" s="610"/>
      <c r="AY5" s="610"/>
      <c r="AZ5" s="610"/>
      <c r="BA5" s="610"/>
      <c r="BB5" s="610"/>
      <c r="BC5" s="610"/>
      <c r="BD5" s="610"/>
      <c r="BE5" s="610"/>
      <c r="BF5" s="611"/>
      <c r="BG5" s="623">
        <v>7757272</v>
      </c>
      <c r="BH5" s="624"/>
      <c r="BI5" s="624"/>
      <c r="BJ5" s="624"/>
      <c r="BK5" s="624"/>
      <c r="BL5" s="624"/>
      <c r="BM5" s="624"/>
      <c r="BN5" s="625"/>
      <c r="BO5" s="626">
        <v>92.4</v>
      </c>
      <c r="BP5" s="626"/>
      <c r="BQ5" s="626"/>
      <c r="BR5" s="626"/>
      <c r="BS5" s="627">
        <v>101405</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164628</v>
      </c>
      <c r="S6" s="624"/>
      <c r="T6" s="624"/>
      <c r="U6" s="624"/>
      <c r="V6" s="624"/>
      <c r="W6" s="624"/>
      <c r="X6" s="624"/>
      <c r="Y6" s="625"/>
      <c r="Z6" s="626">
        <v>0.7</v>
      </c>
      <c r="AA6" s="626"/>
      <c r="AB6" s="626"/>
      <c r="AC6" s="626"/>
      <c r="AD6" s="627">
        <v>164628</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7757272</v>
      </c>
      <c r="BH6" s="624"/>
      <c r="BI6" s="624"/>
      <c r="BJ6" s="624"/>
      <c r="BK6" s="624"/>
      <c r="BL6" s="624"/>
      <c r="BM6" s="624"/>
      <c r="BN6" s="625"/>
      <c r="BO6" s="626">
        <v>92.4</v>
      </c>
      <c r="BP6" s="626"/>
      <c r="BQ6" s="626"/>
      <c r="BR6" s="626"/>
      <c r="BS6" s="627">
        <v>101405</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217710</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217710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15008</v>
      </c>
      <c r="S7" s="624"/>
      <c r="T7" s="624"/>
      <c r="U7" s="624"/>
      <c r="V7" s="624"/>
      <c r="W7" s="624"/>
      <c r="X7" s="624"/>
      <c r="Y7" s="625"/>
      <c r="Z7" s="626">
        <v>0.1</v>
      </c>
      <c r="AA7" s="626"/>
      <c r="AB7" s="626"/>
      <c r="AC7" s="626"/>
      <c r="AD7" s="627">
        <v>15008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2837623</v>
      </c>
      <c r="BH7" s="624"/>
      <c r="BI7" s="624"/>
      <c r="BJ7" s="624"/>
      <c r="BK7" s="624"/>
      <c r="BL7" s="624"/>
      <c r="BM7" s="624"/>
      <c r="BN7" s="625"/>
      <c r="BO7" s="626">
        <v>33.799999999999997</v>
      </c>
      <c r="BP7" s="626"/>
      <c r="BQ7" s="626"/>
      <c r="BR7" s="626"/>
      <c r="BS7" s="627">
        <v>101405</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2112210</v>
      </c>
      <c r="CS7" s="624"/>
      <c r="CT7" s="624"/>
      <c r="CU7" s="624"/>
      <c r="CV7" s="624"/>
      <c r="CW7" s="624"/>
      <c r="CX7" s="624"/>
      <c r="CY7" s="625"/>
      <c r="CZ7" s="626">
        <v>9.1</v>
      </c>
      <c r="DA7" s="626"/>
      <c r="DB7" s="626"/>
      <c r="DC7" s="626"/>
      <c r="DD7" s="632">
        <v>45549</v>
      </c>
      <c r="DE7" s="624"/>
      <c r="DF7" s="624"/>
      <c r="DG7" s="624"/>
      <c r="DH7" s="624"/>
      <c r="DI7" s="624"/>
      <c r="DJ7" s="624"/>
      <c r="DK7" s="624"/>
      <c r="DL7" s="624"/>
      <c r="DM7" s="624"/>
      <c r="DN7" s="624"/>
      <c r="DO7" s="624"/>
      <c r="DP7" s="625"/>
      <c r="DQ7" s="632">
        <v>1842031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48296</v>
      </c>
      <c r="S8" s="624"/>
      <c r="T8" s="624"/>
      <c r="U8" s="624"/>
      <c r="V8" s="624"/>
      <c r="W8" s="624"/>
      <c r="X8" s="624"/>
      <c r="Y8" s="625"/>
      <c r="Z8" s="626">
        <v>0.2</v>
      </c>
      <c r="AA8" s="626"/>
      <c r="AB8" s="626"/>
      <c r="AC8" s="626"/>
      <c r="AD8" s="627">
        <v>48296</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81200</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5911765</v>
      </c>
      <c r="CS8" s="624"/>
      <c r="CT8" s="624"/>
      <c r="CU8" s="624"/>
      <c r="CV8" s="624"/>
      <c r="CW8" s="624"/>
      <c r="CX8" s="624"/>
      <c r="CY8" s="625"/>
      <c r="CZ8" s="626">
        <v>25.6</v>
      </c>
      <c r="DA8" s="626"/>
      <c r="DB8" s="626"/>
      <c r="DC8" s="626"/>
      <c r="DD8" s="632">
        <v>196239</v>
      </c>
      <c r="DE8" s="624"/>
      <c r="DF8" s="624"/>
      <c r="DG8" s="624"/>
      <c r="DH8" s="624"/>
      <c r="DI8" s="624"/>
      <c r="DJ8" s="624"/>
      <c r="DK8" s="624"/>
      <c r="DL8" s="624"/>
      <c r="DM8" s="624"/>
      <c r="DN8" s="624"/>
      <c r="DO8" s="624"/>
      <c r="DP8" s="625"/>
      <c r="DQ8" s="632">
        <v>3259786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47522</v>
      </c>
      <c r="S9" s="624"/>
      <c r="T9" s="624"/>
      <c r="U9" s="624"/>
      <c r="V9" s="624"/>
      <c r="W9" s="624"/>
      <c r="X9" s="624"/>
      <c r="Y9" s="625"/>
      <c r="Z9" s="626">
        <v>0.2</v>
      </c>
      <c r="AA9" s="626"/>
      <c r="AB9" s="626"/>
      <c r="AC9" s="626"/>
      <c r="AD9" s="627">
        <v>47522</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2130086</v>
      </c>
      <c r="BH9" s="624"/>
      <c r="BI9" s="624"/>
      <c r="BJ9" s="624"/>
      <c r="BK9" s="624"/>
      <c r="BL9" s="624"/>
      <c r="BM9" s="624"/>
      <c r="BN9" s="625"/>
      <c r="BO9" s="626">
        <v>25.4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2277861</v>
      </c>
      <c r="CS9" s="624"/>
      <c r="CT9" s="624"/>
      <c r="CU9" s="624"/>
      <c r="CV9" s="624"/>
      <c r="CW9" s="624"/>
      <c r="CX9" s="624"/>
      <c r="CY9" s="625"/>
      <c r="CZ9" s="626">
        <v>9.9</v>
      </c>
      <c r="DA9" s="626"/>
      <c r="DB9" s="626"/>
      <c r="DC9" s="626"/>
      <c r="DD9" s="632">
        <v>481030</v>
      </c>
      <c r="DE9" s="624"/>
      <c r="DF9" s="624"/>
      <c r="DG9" s="624"/>
      <c r="DH9" s="624"/>
      <c r="DI9" s="624"/>
      <c r="DJ9" s="624"/>
      <c r="DK9" s="624"/>
      <c r="DL9" s="624"/>
      <c r="DM9" s="624"/>
      <c r="DN9" s="624"/>
      <c r="DO9" s="624"/>
      <c r="DP9" s="625"/>
      <c r="DQ9" s="632">
        <v>1774250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891585</v>
      </c>
      <c r="S10" s="624"/>
      <c r="T10" s="624"/>
      <c r="U10" s="624"/>
      <c r="V10" s="624"/>
      <c r="W10" s="624"/>
      <c r="X10" s="624"/>
      <c r="Y10" s="625"/>
      <c r="Z10" s="626">
        <v>3.8</v>
      </c>
      <c r="AA10" s="626"/>
      <c r="AB10" s="626"/>
      <c r="AC10" s="626"/>
      <c r="AD10" s="627">
        <v>891585</v>
      </c>
      <c r="AE10" s="627"/>
      <c r="AF10" s="627"/>
      <c r="AG10" s="627"/>
      <c r="AH10" s="627"/>
      <c r="AI10" s="627"/>
      <c r="AJ10" s="627"/>
      <c r="AK10" s="627"/>
      <c r="AL10" s="628">
        <v>7.7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157598</v>
      </c>
      <c r="BH10" s="624"/>
      <c r="BI10" s="624"/>
      <c r="BJ10" s="624"/>
      <c r="BK10" s="624"/>
      <c r="BL10" s="624"/>
      <c r="BM10" s="624"/>
      <c r="BN10" s="625"/>
      <c r="BO10" s="626">
        <v>1.9</v>
      </c>
      <c r="BP10" s="626"/>
      <c r="BQ10" s="626"/>
      <c r="BR10" s="626"/>
      <c r="BS10" s="632">
        <v>26157</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53306</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11306</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17271</v>
      </c>
      <c r="S11" s="624"/>
      <c r="T11" s="624"/>
      <c r="U11" s="624"/>
      <c r="V11" s="624"/>
      <c r="W11" s="624"/>
      <c r="X11" s="624"/>
      <c r="Y11" s="625"/>
      <c r="Z11" s="626">
        <v>0.1</v>
      </c>
      <c r="AA11" s="626"/>
      <c r="AB11" s="626"/>
      <c r="AC11" s="626"/>
      <c r="AD11" s="627">
        <v>17271</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468739</v>
      </c>
      <c r="BH11" s="624"/>
      <c r="BI11" s="624"/>
      <c r="BJ11" s="624"/>
      <c r="BK11" s="624"/>
      <c r="BL11" s="624"/>
      <c r="BM11" s="624"/>
      <c r="BN11" s="625"/>
      <c r="BO11" s="626">
        <v>5.6</v>
      </c>
      <c r="BP11" s="626"/>
      <c r="BQ11" s="626"/>
      <c r="BR11" s="626"/>
      <c r="BS11" s="632">
        <v>75248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536661</v>
      </c>
      <c r="CS11" s="624"/>
      <c r="CT11" s="624"/>
      <c r="CU11" s="624"/>
      <c r="CV11" s="624"/>
      <c r="CW11" s="624"/>
      <c r="CX11" s="624"/>
      <c r="CY11" s="625"/>
      <c r="CZ11" s="626">
        <v>2.2999999999999998</v>
      </c>
      <c r="DA11" s="626"/>
      <c r="DB11" s="626"/>
      <c r="DC11" s="626"/>
      <c r="DD11" s="632">
        <v>108123</v>
      </c>
      <c r="DE11" s="624"/>
      <c r="DF11" s="624"/>
      <c r="DG11" s="624"/>
      <c r="DH11" s="624"/>
      <c r="DI11" s="624"/>
      <c r="DJ11" s="624"/>
      <c r="DK11" s="624"/>
      <c r="DL11" s="624"/>
      <c r="DM11" s="624"/>
      <c r="DN11" s="624"/>
      <c r="DO11" s="624"/>
      <c r="DP11" s="625"/>
      <c r="DQ11" s="632">
        <v>425841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4450435</v>
      </c>
      <c r="BH12" s="624"/>
      <c r="BI12" s="624"/>
      <c r="BJ12" s="624"/>
      <c r="BK12" s="624"/>
      <c r="BL12" s="624"/>
      <c r="BM12" s="624"/>
      <c r="BN12" s="625"/>
      <c r="BO12" s="626">
        <v>53</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450637</v>
      </c>
      <c r="CS12" s="624"/>
      <c r="CT12" s="624"/>
      <c r="CU12" s="624"/>
      <c r="CV12" s="624"/>
      <c r="CW12" s="624"/>
      <c r="CX12" s="624"/>
      <c r="CY12" s="625"/>
      <c r="CZ12" s="626">
        <v>1.9</v>
      </c>
      <c r="DA12" s="626"/>
      <c r="DB12" s="626"/>
      <c r="DC12" s="626"/>
      <c r="DD12" s="632">
        <v>9059</v>
      </c>
      <c r="DE12" s="624"/>
      <c r="DF12" s="624"/>
      <c r="DG12" s="624"/>
      <c r="DH12" s="624"/>
      <c r="DI12" s="624"/>
      <c r="DJ12" s="624"/>
      <c r="DK12" s="624"/>
      <c r="DL12" s="624"/>
      <c r="DM12" s="624"/>
      <c r="DN12" s="624"/>
      <c r="DO12" s="624"/>
      <c r="DP12" s="625"/>
      <c r="DQ12" s="632">
        <v>260447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45241</v>
      </c>
      <c r="S13" s="624"/>
      <c r="T13" s="624"/>
      <c r="U13" s="624"/>
      <c r="V13" s="624"/>
      <c r="W13" s="624"/>
      <c r="X13" s="624"/>
      <c r="Y13" s="625"/>
      <c r="Z13" s="626">
        <v>0.2</v>
      </c>
      <c r="AA13" s="626"/>
      <c r="AB13" s="626"/>
      <c r="AC13" s="626"/>
      <c r="AD13" s="627">
        <v>45241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4426020</v>
      </c>
      <c r="BH13" s="624"/>
      <c r="BI13" s="624"/>
      <c r="BJ13" s="624"/>
      <c r="BK13" s="624"/>
      <c r="BL13" s="624"/>
      <c r="BM13" s="624"/>
      <c r="BN13" s="625"/>
      <c r="BO13" s="626">
        <v>52.7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3695707</v>
      </c>
      <c r="CS13" s="624"/>
      <c r="CT13" s="624"/>
      <c r="CU13" s="624"/>
      <c r="CV13" s="624"/>
      <c r="CW13" s="624"/>
      <c r="CX13" s="624"/>
      <c r="CY13" s="625"/>
      <c r="CZ13" s="626">
        <v>16</v>
      </c>
      <c r="DA13" s="626"/>
      <c r="DB13" s="626"/>
      <c r="DC13" s="626"/>
      <c r="DD13" s="632">
        <v>2225421</v>
      </c>
      <c r="DE13" s="624"/>
      <c r="DF13" s="624"/>
      <c r="DG13" s="624"/>
      <c r="DH13" s="624"/>
      <c r="DI13" s="624"/>
      <c r="DJ13" s="624"/>
      <c r="DK13" s="624"/>
      <c r="DL13" s="624"/>
      <c r="DM13" s="624"/>
      <c r="DN13" s="624"/>
      <c r="DO13" s="624"/>
      <c r="DP13" s="625"/>
      <c r="DQ13" s="632">
        <v>1717654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104110</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1633487</v>
      </c>
      <c r="CS14" s="624"/>
      <c r="CT14" s="624"/>
      <c r="CU14" s="624"/>
      <c r="CV14" s="624"/>
      <c r="CW14" s="624"/>
      <c r="CX14" s="624"/>
      <c r="CY14" s="625"/>
      <c r="CZ14" s="626">
        <v>7.1</v>
      </c>
      <c r="DA14" s="626"/>
      <c r="DB14" s="626"/>
      <c r="DC14" s="626"/>
      <c r="DD14" s="632">
        <v>688808</v>
      </c>
      <c r="DE14" s="624"/>
      <c r="DF14" s="624"/>
      <c r="DG14" s="624"/>
      <c r="DH14" s="624"/>
      <c r="DI14" s="624"/>
      <c r="DJ14" s="624"/>
      <c r="DK14" s="624"/>
      <c r="DL14" s="624"/>
      <c r="DM14" s="624"/>
      <c r="DN14" s="624"/>
      <c r="DO14" s="624"/>
      <c r="DP14" s="625"/>
      <c r="DQ14" s="632">
        <v>584521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30767</v>
      </c>
      <c r="S15" s="624"/>
      <c r="T15" s="624"/>
      <c r="U15" s="624"/>
      <c r="V15" s="624"/>
      <c r="W15" s="624"/>
      <c r="X15" s="624"/>
      <c r="Y15" s="625"/>
      <c r="Z15" s="626">
        <v>0.1</v>
      </c>
      <c r="AA15" s="626"/>
      <c r="AB15" s="626"/>
      <c r="AC15" s="626"/>
      <c r="AD15" s="627">
        <v>30767</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364210</v>
      </c>
      <c r="BH15" s="624"/>
      <c r="BI15" s="624"/>
      <c r="BJ15" s="624"/>
      <c r="BK15" s="624"/>
      <c r="BL15" s="624"/>
      <c r="BM15" s="624"/>
      <c r="BN15" s="625"/>
      <c r="BO15" s="626">
        <v>4.3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3723682</v>
      </c>
      <c r="CS15" s="624"/>
      <c r="CT15" s="624"/>
      <c r="CU15" s="624"/>
      <c r="CV15" s="624"/>
      <c r="CW15" s="624"/>
      <c r="CX15" s="624"/>
      <c r="CY15" s="625"/>
      <c r="CZ15" s="626">
        <v>16.100000000000001</v>
      </c>
      <c r="DA15" s="626"/>
      <c r="DB15" s="626"/>
      <c r="DC15" s="626"/>
      <c r="DD15" s="632">
        <v>1945736</v>
      </c>
      <c r="DE15" s="624"/>
      <c r="DF15" s="624"/>
      <c r="DG15" s="624"/>
      <c r="DH15" s="624"/>
      <c r="DI15" s="624"/>
      <c r="DJ15" s="624"/>
      <c r="DK15" s="624"/>
      <c r="DL15" s="624"/>
      <c r="DM15" s="624"/>
      <c r="DN15" s="624"/>
      <c r="DO15" s="624"/>
      <c r="DP15" s="625"/>
      <c r="DQ15" s="632">
        <v>1863035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3262951</v>
      </c>
      <c r="S16" s="624"/>
      <c r="T16" s="624"/>
      <c r="U16" s="624"/>
      <c r="V16" s="624"/>
      <c r="W16" s="624"/>
      <c r="X16" s="624"/>
      <c r="Y16" s="625"/>
      <c r="Z16" s="626">
        <v>13.8</v>
      </c>
      <c r="AA16" s="626"/>
      <c r="AB16" s="626"/>
      <c r="AC16" s="626"/>
      <c r="AD16" s="627">
        <v>2617650</v>
      </c>
      <c r="AE16" s="627"/>
      <c r="AF16" s="627"/>
      <c r="AG16" s="627"/>
      <c r="AH16" s="627"/>
      <c r="AI16" s="627"/>
      <c r="AJ16" s="627"/>
      <c r="AK16" s="627"/>
      <c r="AL16" s="628">
        <v>22.5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41</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2617650</v>
      </c>
      <c r="S17" s="624"/>
      <c r="T17" s="624"/>
      <c r="U17" s="624"/>
      <c r="V17" s="624"/>
      <c r="W17" s="624"/>
      <c r="X17" s="624"/>
      <c r="Y17" s="625"/>
      <c r="Z17" s="626">
        <v>11.1</v>
      </c>
      <c r="AA17" s="626"/>
      <c r="AB17" s="626"/>
      <c r="AC17" s="626"/>
      <c r="AD17" s="627">
        <v>2617650</v>
      </c>
      <c r="AE17" s="627"/>
      <c r="AF17" s="627"/>
      <c r="AG17" s="627"/>
      <c r="AH17" s="627"/>
      <c r="AI17" s="627"/>
      <c r="AJ17" s="627"/>
      <c r="AK17" s="627"/>
      <c r="AL17" s="628">
        <v>22.5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894</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2505076</v>
      </c>
      <c r="CS17" s="624"/>
      <c r="CT17" s="624"/>
      <c r="CU17" s="624"/>
      <c r="CV17" s="624"/>
      <c r="CW17" s="624"/>
      <c r="CX17" s="624"/>
      <c r="CY17" s="625"/>
      <c r="CZ17" s="626">
        <v>10.8</v>
      </c>
      <c r="DA17" s="626"/>
      <c r="DB17" s="626"/>
      <c r="DC17" s="626"/>
      <c r="DD17" s="632" t="s">
        <v>109</v>
      </c>
      <c r="DE17" s="624"/>
      <c r="DF17" s="624"/>
      <c r="DG17" s="624"/>
      <c r="DH17" s="624"/>
      <c r="DI17" s="624"/>
      <c r="DJ17" s="624"/>
      <c r="DK17" s="624"/>
      <c r="DL17" s="624"/>
      <c r="DM17" s="624"/>
      <c r="DN17" s="624"/>
      <c r="DO17" s="624"/>
      <c r="DP17" s="625"/>
      <c r="DQ17" s="632">
        <v>2378270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645300</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639502</v>
      </c>
      <c r="BH19" s="624"/>
      <c r="BI19" s="624"/>
      <c r="BJ19" s="624"/>
      <c r="BK19" s="624"/>
      <c r="BL19" s="624"/>
      <c r="BM19" s="624"/>
      <c r="BN19" s="625"/>
      <c r="BO19" s="626">
        <v>7.6</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12920043</v>
      </c>
      <c r="S20" s="624"/>
      <c r="T20" s="624"/>
      <c r="U20" s="624"/>
      <c r="V20" s="624"/>
      <c r="W20" s="624"/>
      <c r="X20" s="624"/>
      <c r="Y20" s="625"/>
      <c r="Z20" s="626">
        <v>54.8</v>
      </c>
      <c r="AA20" s="626"/>
      <c r="AB20" s="626"/>
      <c r="AC20" s="626"/>
      <c r="AD20" s="627">
        <v>11563156</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639502</v>
      </c>
      <c r="BH20" s="624"/>
      <c r="BI20" s="624"/>
      <c r="BJ20" s="624"/>
      <c r="BK20" s="624"/>
      <c r="BL20" s="624"/>
      <c r="BM20" s="624"/>
      <c r="BN20" s="625"/>
      <c r="BO20" s="626">
        <v>7.6</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23118143</v>
      </c>
      <c r="CS20" s="624"/>
      <c r="CT20" s="624"/>
      <c r="CU20" s="624"/>
      <c r="CV20" s="624"/>
      <c r="CW20" s="624"/>
      <c r="CX20" s="624"/>
      <c r="CY20" s="625"/>
      <c r="CZ20" s="626">
        <v>100</v>
      </c>
      <c r="DA20" s="626"/>
      <c r="DB20" s="626"/>
      <c r="DC20" s="626"/>
      <c r="DD20" s="632">
        <v>5699965</v>
      </c>
      <c r="DE20" s="624"/>
      <c r="DF20" s="624"/>
      <c r="DG20" s="624"/>
      <c r="DH20" s="624"/>
      <c r="DI20" s="624"/>
      <c r="DJ20" s="624"/>
      <c r="DK20" s="624"/>
      <c r="DL20" s="624"/>
      <c r="DM20" s="624"/>
      <c r="DN20" s="624"/>
      <c r="DO20" s="624"/>
      <c r="DP20" s="625"/>
      <c r="DQ20" s="632">
        <v>14334892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8846</v>
      </c>
      <c r="S21" s="624"/>
      <c r="T21" s="624"/>
      <c r="U21" s="624"/>
      <c r="V21" s="624"/>
      <c r="W21" s="624"/>
      <c r="X21" s="624"/>
      <c r="Y21" s="625"/>
      <c r="Z21" s="626">
        <v>0</v>
      </c>
      <c r="AA21" s="626"/>
      <c r="AB21" s="626"/>
      <c r="AC21" s="626"/>
      <c r="AD21" s="627">
        <v>8846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29321</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501427</v>
      </c>
      <c r="S22" s="624"/>
      <c r="T22" s="624"/>
      <c r="U22" s="624"/>
      <c r="V22" s="624"/>
      <c r="W22" s="624"/>
      <c r="X22" s="624"/>
      <c r="Y22" s="625"/>
      <c r="Z22" s="626">
        <v>2.1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382730</v>
      </c>
      <c r="S23" s="624"/>
      <c r="T23" s="624"/>
      <c r="U23" s="624"/>
      <c r="V23" s="624"/>
      <c r="W23" s="624"/>
      <c r="X23" s="624"/>
      <c r="Y23" s="625"/>
      <c r="Z23" s="626">
        <v>1.6</v>
      </c>
      <c r="AA23" s="626"/>
      <c r="AB23" s="626"/>
      <c r="AC23" s="626"/>
      <c r="AD23" s="627">
        <v>55587</v>
      </c>
      <c r="AE23" s="627"/>
      <c r="AF23" s="627"/>
      <c r="AG23" s="627"/>
      <c r="AH23" s="627"/>
      <c r="AI23" s="627"/>
      <c r="AJ23" s="627"/>
      <c r="AK23" s="627"/>
      <c r="AL23" s="628">
        <v>0.5</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610181</v>
      </c>
      <c r="BH23" s="624"/>
      <c r="BI23" s="624"/>
      <c r="BJ23" s="624"/>
      <c r="BK23" s="624"/>
      <c r="BL23" s="624"/>
      <c r="BM23" s="624"/>
      <c r="BN23" s="625"/>
      <c r="BO23" s="626">
        <v>7.3</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37747</v>
      </c>
      <c r="S24" s="624"/>
      <c r="T24" s="624"/>
      <c r="U24" s="624"/>
      <c r="V24" s="624"/>
      <c r="W24" s="624"/>
      <c r="X24" s="624"/>
      <c r="Y24" s="625"/>
      <c r="Z24" s="626">
        <v>0.2</v>
      </c>
      <c r="AA24" s="626"/>
      <c r="AB24" s="626"/>
      <c r="AC24" s="626"/>
      <c r="AD24" s="627">
        <v>13196</v>
      </c>
      <c r="AE24" s="627"/>
      <c r="AF24" s="627"/>
      <c r="AG24" s="627"/>
      <c r="AH24" s="627"/>
      <c r="AI24" s="627"/>
      <c r="AJ24" s="627"/>
      <c r="AK24" s="627"/>
      <c r="AL24" s="628">
        <v>0.1</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9495594</v>
      </c>
      <c r="CS24" s="613"/>
      <c r="CT24" s="613"/>
      <c r="CU24" s="613"/>
      <c r="CV24" s="613"/>
      <c r="CW24" s="613"/>
      <c r="CX24" s="613"/>
      <c r="CY24" s="614"/>
      <c r="CZ24" s="652">
        <v>41.1</v>
      </c>
      <c r="DA24" s="653"/>
      <c r="DB24" s="653"/>
      <c r="DC24" s="654"/>
      <c r="DD24" s="651">
        <v>6778443</v>
      </c>
      <c r="DE24" s="613"/>
      <c r="DF24" s="613"/>
      <c r="DG24" s="613"/>
      <c r="DH24" s="613"/>
      <c r="DI24" s="613"/>
      <c r="DJ24" s="613"/>
      <c r="DK24" s="614"/>
      <c r="DL24" s="651">
        <v>6778308</v>
      </c>
      <c r="DM24" s="613"/>
      <c r="DN24" s="613"/>
      <c r="DO24" s="613"/>
      <c r="DP24" s="613"/>
      <c r="DQ24" s="613"/>
      <c r="DR24" s="613"/>
      <c r="DS24" s="613"/>
      <c r="DT24" s="613"/>
      <c r="DU24" s="613"/>
      <c r="DV24" s="614"/>
      <c r="DW24" s="617">
        <v>53.4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3346958</v>
      </c>
      <c r="S25" s="624"/>
      <c r="T25" s="624"/>
      <c r="U25" s="624"/>
      <c r="V25" s="624"/>
      <c r="W25" s="624"/>
      <c r="X25" s="624"/>
      <c r="Y25" s="625"/>
      <c r="Z25" s="626">
        <v>14.2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3966383</v>
      </c>
      <c r="CS25" s="655"/>
      <c r="CT25" s="655"/>
      <c r="CU25" s="655"/>
      <c r="CV25" s="655"/>
      <c r="CW25" s="655"/>
      <c r="CX25" s="655"/>
      <c r="CY25" s="656"/>
      <c r="CZ25" s="657">
        <v>17.2</v>
      </c>
      <c r="DA25" s="658"/>
      <c r="DB25" s="658"/>
      <c r="DC25" s="659"/>
      <c r="DD25" s="632">
        <v>3354581</v>
      </c>
      <c r="DE25" s="655"/>
      <c r="DF25" s="655"/>
      <c r="DG25" s="655"/>
      <c r="DH25" s="655"/>
      <c r="DI25" s="655"/>
      <c r="DJ25" s="655"/>
      <c r="DK25" s="656"/>
      <c r="DL25" s="632">
        <v>3354482</v>
      </c>
      <c r="DM25" s="655"/>
      <c r="DN25" s="655"/>
      <c r="DO25" s="655"/>
      <c r="DP25" s="655"/>
      <c r="DQ25" s="655"/>
      <c r="DR25" s="655"/>
      <c r="DS25" s="655"/>
      <c r="DT25" s="655"/>
      <c r="DU25" s="655"/>
      <c r="DV25" s="656"/>
      <c r="DW25" s="628">
        <v>26.4</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2703635</v>
      </c>
      <c r="CS26" s="624"/>
      <c r="CT26" s="624"/>
      <c r="CU26" s="624"/>
      <c r="CV26" s="624"/>
      <c r="CW26" s="624"/>
      <c r="CX26" s="624"/>
      <c r="CY26" s="625"/>
      <c r="CZ26" s="657">
        <v>11.7</v>
      </c>
      <c r="DA26" s="658"/>
      <c r="DB26" s="658"/>
      <c r="DC26" s="659"/>
      <c r="DD26" s="632">
        <v>2228574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1073528</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8396774</v>
      </c>
      <c r="BH27" s="624"/>
      <c r="BI27" s="624"/>
      <c r="BJ27" s="624"/>
      <c r="BK27" s="624"/>
      <c r="BL27" s="624"/>
      <c r="BM27" s="624"/>
      <c r="BN27" s="625"/>
      <c r="BO27" s="626">
        <v>100</v>
      </c>
      <c r="BP27" s="626"/>
      <c r="BQ27" s="626"/>
      <c r="BR27" s="626"/>
      <c r="BS27" s="632">
        <v>101405</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3024138</v>
      </c>
      <c r="CS27" s="655"/>
      <c r="CT27" s="655"/>
      <c r="CU27" s="655"/>
      <c r="CV27" s="655"/>
      <c r="CW27" s="655"/>
      <c r="CX27" s="655"/>
      <c r="CY27" s="656"/>
      <c r="CZ27" s="657">
        <v>13.1</v>
      </c>
      <c r="DA27" s="658"/>
      <c r="DB27" s="658"/>
      <c r="DC27" s="659"/>
      <c r="DD27" s="632">
        <v>1045595</v>
      </c>
      <c r="DE27" s="655"/>
      <c r="DF27" s="655"/>
      <c r="DG27" s="655"/>
      <c r="DH27" s="655"/>
      <c r="DI27" s="655"/>
      <c r="DJ27" s="655"/>
      <c r="DK27" s="656"/>
      <c r="DL27" s="632">
        <v>1045559</v>
      </c>
      <c r="DM27" s="655"/>
      <c r="DN27" s="655"/>
      <c r="DO27" s="655"/>
      <c r="DP27" s="655"/>
      <c r="DQ27" s="655"/>
      <c r="DR27" s="655"/>
      <c r="DS27" s="655"/>
      <c r="DT27" s="655"/>
      <c r="DU27" s="655"/>
      <c r="DV27" s="656"/>
      <c r="DW27" s="628">
        <v>8.1999999999999993</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341307</v>
      </c>
      <c r="S28" s="624"/>
      <c r="T28" s="624"/>
      <c r="U28" s="624"/>
      <c r="V28" s="624"/>
      <c r="W28" s="624"/>
      <c r="X28" s="624"/>
      <c r="Y28" s="625"/>
      <c r="Z28" s="626">
        <v>1.4</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2505073</v>
      </c>
      <c r="CS28" s="624"/>
      <c r="CT28" s="624"/>
      <c r="CU28" s="624"/>
      <c r="CV28" s="624"/>
      <c r="CW28" s="624"/>
      <c r="CX28" s="624"/>
      <c r="CY28" s="625"/>
      <c r="CZ28" s="657">
        <v>10.8</v>
      </c>
      <c r="DA28" s="658"/>
      <c r="DB28" s="658"/>
      <c r="DC28" s="659"/>
      <c r="DD28" s="632">
        <v>2378267</v>
      </c>
      <c r="DE28" s="624"/>
      <c r="DF28" s="624"/>
      <c r="DG28" s="624"/>
      <c r="DH28" s="624"/>
      <c r="DI28" s="624"/>
      <c r="DJ28" s="624"/>
      <c r="DK28" s="625"/>
      <c r="DL28" s="632">
        <v>2378267</v>
      </c>
      <c r="DM28" s="624"/>
      <c r="DN28" s="624"/>
      <c r="DO28" s="624"/>
      <c r="DP28" s="624"/>
      <c r="DQ28" s="624"/>
      <c r="DR28" s="624"/>
      <c r="DS28" s="624"/>
      <c r="DT28" s="624"/>
      <c r="DU28" s="624"/>
      <c r="DV28" s="625"/>
      <c r="DW28" s="628">
        <v>18.7</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23092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2503173</v>
      </c>
      <c r="CS29" s="655"/>
      <c r="CT29" s="655"/>
      <c r="CU29" s="655"/>
      <c r="CV29" s="655"/>
      <c r="CW29" s="655"/>
      <c r="CX29" s="655"/>
      <c r="CY29" s="656"/>
      <c r="CZ29" s="657">
        <v>10.8</v>
      </c>
      <c r="DA29" s="658"/>
      <c r="DB29" s="658"/>
      <c r="DC29" s="659"/>
      <c r="DD29" s="632">
        <v>2376367</v>
      </c>
      <c r="DE29" s="655"/>
      <c r="DF29" s="655"/>
      <c r="DG29" s="655"/>
      <c r="DH29" s="655"/>
      <c r="DI29" s="655"/>
      <c r="DJ29" s="655"/>
      <c r="DK29" s="656"/>
      <c r="DL29" s="632">
        <v>2376367</v>
      </c>
      <c r="DM29" s="655"/>
      <c r="DN29" s="655"/>
      <c r="DO29" s="655"/>
      <c r="DP29" s="655"/>
      <c r="DQ29" s="655"/>
      <c r="DR29" s="655"/>
      <c r="DS29" s="655"/>
      <c r="DT29" s="655"/>
      <c r="DU29" s="655"/>
      <c r="DV29" s="656"/>
      <c r="DW29" s="628">
        <v>18.7</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132960</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94.4</v>
      </c>
      <c r="BN30" s="682"/>
      <c r="BO30" s="682"/>
      <c r="BP30" s="682"/>
      <c r="BQ30" s="683"/>
      <c r="BR30" s="681">
        <v>99</v>
      </c>
      <c r="BS30" s="682"/>
      <c r="BT30" s="682"/>
      <c r="BU30" s="682"/>
      <c r="BV30" s="682"/>
      <c r="BW30" s="682"/>
      <c r="BX30" s="618">
        <v>94.2</v>
      </c>
      <c r="BY30" s="682"/>
      <c r="BZ30" s="682"/>
      <c r="CA30" s="682"/>
      <c r="CB30" s="683"/>
      <c r="CD30" s="686"/>
      <c r="CE30" s="687"/>
      <c r="CF30" s="637" t="s">
        <v>291</v>
      </c>
      <c r="CG30" s="638"/>
      <c r="CH30" s="638"/>
      <c r="CI30" s="638"/>
      <c r="CJ30" s="638"/>
      <c r="CK30" s="638"/>
      <c r="CL30" s="638"/>
      <c r="CM30" s="638"/>
      <c r="CN30" s="638"/>
      <c r="CO30" s="638"/>
      <c r="CP30" s="638"/>
      <c r="CQ30" s="639"/>
      <c r="CR30" s="623">
        <v>2256806</v>
      </c>
      <c r="CS30" s="624"/>
      <c r="CT30" s="624"/>
      <c r="CU30" s="624"/>
      <c r="CV30" s="624"/>
      <c r="CW30" s="624"/>
      <c r="CX30" s="624"/>
      <c r="CY30" s="625"/>
      <c r="CZ30" s="657">
        <v>9.8000000000000007</v>
      </c>
      <c r="DA30" s="658"/>
      <c r="DB30" s="658"/>
      <c r="DC30" s="659"/>
      <c r="DD30" s="632">
        <v>2140287</v>
      </c>
      <c r="DE30" s="624"/>
      <c r="DF30" s="624"/>
      <c r="DG30" s="624"/>
      <c r="DH30" s="624"/>
      <c r="DI30" s="624"/>
      <c r="DJ30" s="624"/>
      <c r="DK30" s="625"/>
      <c r="DL30" s="632">
        <v>2140287</v>
      </c>
      <c r="DM30" s="624"/>
      <c r="DN30" s="624"/>
      <c r="DO30" s="624"/>
      <c r="DP30" s="624"/>
      <c r="DQ30" s="624"/>
      <c r="DR30" s="624"/>
      <c r="DS30" s="624"/>
      <c r="DT30" s="624"/>
      <c r="DU30" s="624"/>
      <c r="DV30" s="625"/>
      <c r="DW30" s="628">
        <v>16.899999999999999</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187430</v>
      </c>
      <c r="S31" s="624"/>
      <c r="T31" s="624"/>
      <c r="U31" s="624"/>
      <c r="V31" s="624"/>
      <c r="W31" s="624"/>
      <c r="X31" s="624"/>
      <c r="Y31" s="625"/>
      <c r="Z31" s="626">
        <v>0.8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95.1</v>
      </c>
      <c r="BN31" s="679"/>
      <c r="BO31" s="679"/>
      <c r="BP31" s="679"/>
      <c r="BQ31" s="680"/>
      <c r="BR31" s="678">
        <v>99.1</v>
      </c>
      <c r="BS31" s="655"/>
      <c r="BT31" s="655"/>
      <c r="BU31" s="655"/>
      <c r="BV31" s="655"/>
      <c r="BW31" s="655"/>
      <c r="BX31" s="629">
        <v>94.9</v>
      </c>
      <c r="BY31" s="679"/>
      <c r="BZ31" s="679"/>
      <c r="CA31" s="679"/>
      <c r="CB31" s="680"/>
      <c r="CD31" s="686"/>
      <c r="CE31" s="687"/>
      <c r="CF31" s="637" t="s">
        <v>295</v>
      </c>
      <c r="CG31" s="638"/>
      <c r="CH31" s="638"/>
      <c r="CI31" s="638"/>
      <c r="CJ31" s="638"/>
      <c r="CK31" s="638"/>
      <c r="CL31" s="638"/>
      <c r="CM31" s="638"/>
      <c r="CN31" s="638"/>
      <c r="CO31" s="638"/>
      <c r="CP31" s="638"/>
      <c r="CQ31" s="639"/>
      <c r="CR31" s="623">
        <v>246367</v>
      </c>
      <c r="CS31" s="655"/>
      <c r="CT31" s="655"/>
      <c r="CU31" s="655"/>
      <c r="CV31" s="655"/>
      <c r="CW31" s="655"/>
      <c r="CX31" s="655"/>
      <c r="CY31" s="656"/>
      <c r="CZ31" s="657">
        <v>1.1000000000000001</v>
      </c>
      <c r="DA31" s="658"/>
      <c r="DB31" s="658"/>
      <c r="DC31" s="659"/>
      <c r="DD31" s="632">
        <v>236080</v>
      </c>
      <c r="DE31" s="655"/>
      <c r="DF31" s="655"/>
      <c r="DG31" s="655"/>
      <c r="DH31" s="655"/>
      <c r="DI31" s="655"/>
      <c r="DJ31" s="655"/>
      <c r="DK31" s="656"/>
      <c r="DL31" s="632">
        <v>236080</v>
      </c>
      <c r="DM31" s="655"/>
      <c r="DN31" s="655"/>
      <c r="DO31" s="655"/>
      <c r="DP31" s="655"/>
      <c r="DQ31" s="655"/>
      <c r="DR31" s="655"/>
      <c r="DS31" s="655"/>
      <c r="DT31" s="655"/>
      <c r="DU31" s="655"/>
      <c r="DV31" s="656"/>
      <c r="DW31" s="628">
        <v>1.9</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479468</v>
      </c>
      <c r="S32" s="624"/>
      <c r="T32" s="624"/>
      <c r="U32" s="624"/>
      <c r="V32" s="624"/>
      <c r="W32" s="624"/>
      <c r="X32" s="624"/>
      <c r="Y32" s="625"/>
      <c r="Z32" s="626">
        <v>2</v>
      </c>
      <c r="AA32" s="626"/>
      <c r="AB32" s="626"/>
      <c r="AC32" s="626"/>
      <c r="AD32" s="627">
        <v>3041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99.1</v>
      </c>
      <c r="BH32" s="691"/>
      <c r="BI32" s="691"/>
      <c r="BJ32" s="691"/>
      <c r="BK32" s="691"/>
      <c r="BL32" s="691"/>
      <c r="BM32" s="692">
        <v>93.6</v>
      </c>
      <c r="BN32" s="691"/>
      <c r="BO32" s="691"/>
      <c r="BP32" s="691"/>
      <c r="BQ32" s="693"/>
      <c r="BR32" s="690">
        <v>98.9</v>
      </c>
      <c r="BS32" s="691"/>
      <c r="BT32" s="691"/>
      <c r="BU32" s="691"/>
      <c r="BV32" s="691"/>
      <c r="BW32" s="691"/>
      <c r="BX32" s="692">
        <v>93.3</v>
      </c>
      <c r="BY32" s="691"/>
      <c r="BZ32" s="691"/>
      <c r="CA32" s="691"/>
      <c r="CB32" s="693"/>
      <c r="CD32" s="688"/>
      <c r="CE32" s="689"/>
      <c r="CF32" s="637" t="s">
        <v>298</v>
      </c>
      <c r="CG32" s="638"/>
      <c r="CH32" s="638"/>
      <c r="CI32" s="638"/>
      <c r="CJ32" s="638"/>
      <c r="CK32" s="638"/>
      <c r="CL32" s="638"/>
      <c r="CM32" s="638"/>
      <c r="CN32" s="638"/>
      <c r="CO32" s="638"/>
      <c r="CP32" s="638"/>
      <c r="CQ32" s="639"/>
      <c r="CR32" s="623">
        <v>1900</v>
      </c>
      <c r="CS32" s="624"/>
      <c r="CT32" s="624"/>
      <c r="CU32" s="624"/>
      <c r="CV32" s="624"/>
      <c r="CW32" s="624"/>
      <c r="CX32" s="624"/>
      <c r="CY32" s="625"/>
      <c r="CZ32" s="657">
        <v>0</v>
      </c>
      <c r="DA32" s="658"/>
      <c r="DB32" s="658"/>
      <c r="DC32" s="659"/>
      <c r="DD32" s="632">
        <v>1900</v>
      </c>
      <c r="DE32" s="624"/>
      <c r="DF32" s="624"/>
      <c r="DG32" s="624"/>
      <c r="DH32" s="624"/>
      <c r="DI32" s="624"/>
      <c r="DJ32" s="624"/>
      <c r="DK32" s="625"/>
      <c r="DL32" s="632">
        <v>1900</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4145911</v>
      </c>
      <c r="S33" s="624"/>
      <c r="T33" s="624"/>
      <c r="U33" s="624"/>
      <c r="V33" s="624"/>
      <c r="W33" s="624"/>
      <c r="X33" s="624"/>
      <c r="Y33" s="625"/>
      <c r="Z33" s="626">
        <v>17.600000000000001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7922543</v>
      </c>
      <c r="CS33" s="655"/>
      <c r="CT33" s="655"/>
      <c r="CU33" s="655"/>
      <c r="CV33" s="655"/>
      <c r="CW33" s="655"/>
      <c r="CX33" s="655"/>
      <c r="CY33" s="656"/>
      <c r="CZ33" s="657">
        <v>34.299999999999997</v>
      </c>
      <c r="DA33" s="658"/>
      <c r="DB33" s="658"/>
      <c r="DC33" s="659"/>
      <c r="DD33" s="632">
        <v>6696502</v>
      </c>
      <c r="DE33" s="655"/>
      <c r="DF33" s="655"/>
      <c r="DG33" s="655"/>
      <c r="DH33" s="655"/>
      <c r="DI33" s="655"/>
      <c r="DJ33" s="655"/>
      <c r="DK33" s="656"/>
      <c r="DL33" s="632">
        <v>4632206</v>
      </c>
      <c r="DM33" s="655"/>
      <c r="DN33" s="655"/>
      <c r="DO33" s="655"/>
      <c r="DP33" s="655"/>
      <c r="DQ33" s="655"/>
      <c r="DR33" s="655"/>
      <c r="DS33" s="655"/>
      <c r="DT33" s="655"/>
      <c r="DU33" s="655"/>
      <c r="DV33" s="656"/>
      <c r="DW33" s="628">
        <v>36.5</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2678518</v>
      </c>
      <c r="CS34" s="624"/>
      <c r="CT34" s="624"/>
      <c r="CU34" s="624"/>
      <c r="CV34" s="624"/>
      <c r="CW34" s="624"/>
      <c r="CX34" s="624"/>
      <c r="CY34" s="625"/>
      <c r="CZ34" s="657">
        <v>11.6</v>
      </c>
      <c r="DA34" s="658"/>
      <c r="DB34" s="658"/>
      <c r="DC34" s="659"/>
      <c r="DD34" s="632">
        <v>2193211</v>
      </c>
      <c r="DE34" s="624"/>
      <c r="DF34" s="624"/>
      <c r="DG34" s="624"/>
      <c r="DH34" s="624"/>
      <c r="DI34" s="624"/>
      <c r="DJ34" s="624"/>
      <c r="DK34" s="625"/>
      <c r="DL34" s="632">
        <v>1626405</v>
      </c>
      <c r="DM34" s="624"/>
      <c r="DN34" s="624"/>
      <c r="DO34" s="624"/>
      <c r="DP34" s="624"/>
      <c r="DQ34" s="624"/>
      <c r="DR34" s="624"/>
      <c r="DS34" s="624"/>
      <c r="DT34" s="624"/>
      <c r="DU34" s="624"/>
      <c r="DV34" s="625"/>
      <c r="DW34" s="628">
        <v>12.8</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v>1040811</v>
      </c>
      <c r="S35" s="624"/>
      <c r="T35" s="624"/>
      <c r="U35" s="624"/>
      <c r="V35" s="624"/>
      <c r="W35" s="624"/>
      <c r="X35" s="624"/>
      <c r="Y35" s="625"/>
      <c r="Z35" s="626">
        <v>4.4000000000000004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3837840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6698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130965</v>
      </c>
      <c r="CS35" s="655"/>
      <c r="CT35" s="655"/>
      <c r="CU35" s="655"/>
      <c r="CV35" s="655"/>
      <c r="CW35" s="655"/>
      <c r="CX35" s="655"/>
      <c r="CY35" s="656"/>
      <c r="CZ35" s="657">
        <v>0.6</v>
      </c>
      <c r="DA35" s="658"/>
      <c r="DB35" s="658"/>
      <c r="DC35" s="659"/>
      <c r="DD35" s="632">
        <v>86284</v>
      </c>
      <c r="DE35" s="655"/>
      <c r="DF35" s="655"/>
      <c r="DG35" s="655"/>
      <c r="DH35" s="655"/>
      <c r="DI35" s="655"/>
      <c r="DJ35" s="655"/>
      <c r="DK35" s="656"/>
      <c r="DL35" s="632">
        <v>86284</v>
      </c>
      <c r="DM35" s="655"/>
      <c r="DN35" s="655"/>
      <c r="DO35" s="655"/>
      <c r="DP35" s="655"/>
      <c r="DQ35" s="655"/>
      <c r="DR35" s="655"/>
      <c r="DS35" s="655"/>
      <c r="DT35" s="655"/>
      <c r="DU35" s="655"/>
      <c r="DV35" s="656"/>
      <c r="DW35" s="628">
        <v>0.7</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23581447</v>
      </c>
      <c r="S36" s="696"/>
      <c r="T36" s="696"/>
      <c r="U36" s="696"/>
      <c r="V36" s="696"/>
      <c r="W36" s="696"/>
      <c r="X36" s="696"/>
      <c r="Y36" s="697"/>
      <c r="Z36" s="698">
        <v>100</v>
      </c>
      <c r="AA36" s="698"/>
      <c r="AB36" s="698"/>
      <c r="AC36" s="698"/>
      <c r="AD36" s="699">
        <v>11643826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1048567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-470906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1338075</v>
      </c>
      <c r="CS36" s="624"/>
      <c r="CT36" s="624"/>
      <c r="CU36" s="624"/>
      <c r="CV36" s="624"/>
      <c r="CW36" s="624"/>
      <c r="CX36" s="624"/>
      <c r="CY36" s="625"/>
      <c r="CZ36" s="657">
        <v>5.8</v>
      </c>
      <c r="DA36" s="658"/>
      <c r="DB36" s="658"/>
      <c r="DC36" s="659"/>
      <c r="DD36" s="632">
        <v>1166706</v>
      </c>
      <c r="DE36" s="624"/>
      <c r="DF36" s="624"/>
      <c r="DG36" s="624"/>
      <c r="DH36" s="624"/>
      <c r="DI36" s="624"/>
      <c r="DJ36" s="624"/>
      <c r="DK36" s="625"/>
      <c r="DL36" s="632">
        <v>655401</v>
      </c>
      <c r="DM36" s="624"/>
      <c r="DN36" s="624"/>
      <c r="DO36" s="624"/>
      <c r="DP36" s="624"/>
      <c r="DQ36" s="624"/>
      <c r="DR36" s="624"/>
      <c r="DS36" s="624"/>
      <c r="DT36" s="624"/>
      <c r="DU36" s="624"/>
      <c r="DV36" s="625"/>
      <c r="DW36" s="628">
        <v>5.2</v>
      </c>
      <c r="DX36" s="649"/>
      <c r="DY36" s="649"/>
      <c r="DZ36" s="649"/>
      <c r="EA36" s="649"/>
      <c r="EB36" s="649"/>
      <c r="EC36" s="650"/>
    </row>
    <row r="37" spans="2:133" ht="11.25" customHeight="1">
      <c r="AQ37" s="702" t="s">
        <v>313</v>
      </c>
      <c r="AR37" s="703"/>
      <c r="AS37" s="703"/>
      <c r="AT37" s="703"/>
      <c r="AU37" s="703"/>
      <c r="AV37" s="703"/>
      <c r="AW37" s="703"/>
      <c r="AX37" s="703"/>
      <c r="AY37" s="704"/>
      <c r="AZ37" s="623">
        <v>793476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6892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1234</v>
      </c>
      <c r="CS37" s="655"/>
      <c r="CT37" s="655"/>
      <c r="CU37" s="655"/>
      <c r="CV37" s="655"/>
      <c r="CW37" s="655"/>
      <c r="CX37" s="655"/>
      <c r="CY37" s="656"/>
      <c r="CZ37" s="657">
        <v>0</v>
      </c>
      <c r="DA37" s="658"/>
      <c r="DB37" s="658"/>
      <c r="DC37" s="659"/>
      <c r="DD37" s="632">
        <v>1234</v>
      </c>
      <c r="DE37" s="655"/>
      <c r="DF37" s="655"/>
      <c r="DG37" s="655"/>
      <c r="DH37" s="655"/>
      <c r="DI37" s="655"/>
      <c r="DJ37" s="655"/>
      <c r="DK37" s="656"/>
      <c r="DL37" s="632">
        <v>1234</v>
      </c>
      <c r="DM37" s="655"/>
      <c r="DN37" s="655"/>
      <c r="DO37" s="655"/>
      <c r="DP37" s="655"/>
      <c r="DQ37" s="655"/>
      <c r="DR37" s="655"/>
      <c r="DS37" s="655"/>
      <c r="DT37" s="655"/>
      <c r="DU37" s="655"/>
      <c r="DV37" s="656"/>
      <c r="DW37" s="628">
        <v>0</v>
      </c>
      <c r="DX37" s="649"/>
      <c r="DY37" s="649"/>
      <c r="DZ37" s="649"/>
      <c r="EA37" s="649"/>
      <c r="EB37" s="649"/>
      <c r="EC37" s="650"/>
    </row>
    <row r="38" spans="2:133" ht="11.25" customHeight="1">
      <c r="AQ38" s="702" t="s">
        <v>316</v>
      </c>
      <c r="AR38" s="703"/>
      <c r="AS38" s="703"/>
      <c r="AT38" s="703"/>
      <c r="AU38" s="703"/>
      <c r="AV38" s="703"/>
      <c r="AW38" s="703"/>
      <c r="AX38" s="703"/>
      <c r="AY38" s="704"/>
      <c r="AZ38" s="623">
        <v>126745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11410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2925902</v>
      </c>
      <c r="CS38" s="624"/>
      <c r="CT38" s="624"/>
      <c r="CU38" s="624"/>
      <c r="CV38" s="624"/>
      <c r="CW38" s="624"/>
      <c r="CX38" s="624"/>
      <c r="CY38" s="625"/>
      <c r="CZ38" s="657">
        <v>12.7</v>
      </c>
      <c r="DA38" s="658"/>
      <c r="DB38" s="658"/>
      <c r="DC38" s="659"/>
      <c r="DD38" s="632">
        <v>2670728</v>
      </c>
      <c r="DE38" s="624"/>
      <c r="DF38" s="624"/>
      <c r="DG38" s="624"/>
      <c r="DH38" s="624"/>
      <c r="DI38" s="624"/>
      <c r="DJ38" s="624"/>
      <c r="DK38" s="625"/>
      <c r="DL38" s="632">
        <v>2264116</v>
      </c>
      <c r="DM38" s="624"/>
      <c r="DN38" s="624"/>
      <c r="DO38" s="624"/>
      <c r="DP38" s="624"/>
      <c r="DQ38" s="624"/>
      <c r="DR38" s="624"/>
      <c r="DS38" s="624"/>
      <c r="DT38" s="624"/>
      <c r="DU38" s="624"/>
      <c r="DV38" s="625"/>
      <c r="DW38" s="628">
        <v>17.8</v>
      </c>
      <c r="DX38" s="649"/>
      <c r="DY38" s="649"/>
      <c r="DZ38" s="649"/>
      <c r="EA38" s="649"/>
      <c r="EB38" s="649"/>
      <c r="EC38" s="650"/>
    </row>
    <row r="39" spans="2:133" ht="11.25" customHeight="1">
      <c r="AQ39" s="702" t="s">
        <v>319</v>
      </c>
      <c r="AR39" s="703"/>
      <c r="AS39" s="703"/>
      <c r="AT39" s="703"/>
      <c r="AU39" s="703"/>
      <c r="AV39" s="703"/>
      <c r="AW39" s="703"/>
      <c r="AX39" s="703"/>
      <c r="AY39" s="704"/>
      <c r="AZ39" s="623">
        <v>62443</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137010</v>
      </c>
      <c r="CS39" s="655"/>
      <c r="CT39" s="655"/>
      <c r="CU39" s="655"/>
      <c r="CV39" s="655"/>
      <c r="CW39" s="655"/>
      <c r="CX39" s="655"/>
      <c r="CY39" s="656"/>
      <c r="CZ39" s="657">
        <v>0.6</v>
      </c>
      <c r="DA39" s="658"/>
      <c r="DB39" s="658"/>
      <c r="DC39" s="659"/>
      <c r="DD39" s="632">
        <v>101000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450515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712073</v>
      </c>
      <c r="CS40" s="624"/>
      <c r="CT40" s="624"/>
      <c r="CU40" s="624"/>
      <c r="CV40" s="624"/>
      <c r="CW40" s="624"/>
      <c r="CX40" s="624"/>
      <c r="CY40" s="625"/>
      <c r="CZ40" s="657">
        <v>3.1</v>
      </c>
      <c r="DA40" s="658"/>
      <c r="DB40" s="658"/>
      <c r="DC40" s="659"/>
      <c r="DD40" s="632">
        <v>478573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1356094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362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5700006</v>
      </c>
      <c r="CS42" s="624"/>
      <c r="CT42" s="624"/>
      <c r="CU42" s="624"/>
      <c r="CV42" s="624"/>
      <c r="CW42" s="624"/>
      <c r="CX42" s="624"/>
      <c r="CY42" s="625"/>
      <c r="CZ42" s="657">
        <v>24.7</v>
      </c>
      <c r="DA42" s="706"/>
      <c r="DB42" s="706"/>
      <c r="DC42" s="707"/>
      <c r="DD42" s="632">
        <v>859947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46896</v>
      </c>
      <c r="CS43" s="655"/>
      <c r="CT43" s="655"/>
      <c r="CU43" s="655"/>
      <c r="CV43" s="655"/>
      <c r="CW43" s="655"/>
      <c r="CX43" s="655"/>
      <c r="CY43" s="656"/>
      <c r="CZ43" s="657">
        <v>0.2</v>
      </c>
      <c r="DA43" s="658"/>
      <c r="DB43" s="658"/>
      <c r="DC43" s="659"/>
      <c r="DD43" s="632">
        <v>46707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5699965</v>
      </c>
      <c r="CS44" s="624"/>
      <c r="CT44" s="624"/>
      <c r="CU44" s="624"/>
      <c r="CV44" s="624"/>
      <c r="CW44" s="624"/>
      <c r="CX44" s="624"/>
      <c r="CY44" s="625"/>
      <c r="CZ44" s="657">
        <v>24.7</v>
      </c>
      <c r="DA44" s="706"/>
      <c r="DB44" s="706"/>
      <c r="DC44" s="707"/>
      <c r="DD44" s="632">
        <v>859906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3926952</v>
      </c>
      <c r="CS45" s="655"/>
      <c r="CT45" s="655"/>
      <c r="CU45" s="655"/>
      <c r="CV45" s="655"/>
      <c r="CW45" s="655"/>
      <c r="CX45" s="655"/>
      <c r="CY45" s="656"/>
      <c r="CZ45" s="657">
        <v>17</v>
      </c>
      <c r="DA45" s="658"/>
      <c r="DB45" s="658"/>
      <c r="DC45" s="659"/>
      <c r="DD45" s="632">
        <v>148979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1685959</v>
      </c>
      <c r="CS46" s="624"/>
      <c r="CT46" s="624"/>
      <c r="CU46" s="624"/>
      <c r="CV46" s="624"/>
      <c r="CW46" s="624"/>
      <c r="CX46" s="624"/>
      <c r="CY46" s="625"/>
      <c r="CZ46" s="657">
        <v>7.3</v>
      </c>
      <c r="DA46" s="706"/>
      <c r="DB46" s="706"/>
      <c r="DC46" s="707"/>
      <c r="DD46" s="632">
        <v>701939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41</v>
      </c>
      <c r="CS47" s="655"/>
      <c r="CT47" s="655"/>
      <c r="CU47" s="655"/>
      <c r="CV47" s="655"/>
      <c r="CW47" s="655"/>
      <c r="CX47" s="655"/>
      <c r="CY47" s="656"/>
      <c r="CZ47" s="657">
        <v>0</v>
      </c>
      <c r="DA47" s="658"/>
      <c r="DB47" s="658"/>
      <c r="DC47" s="659"/>
      <c r="DD47" s="632">
        <v>41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23118143</v>
      </c>
      <c r="CS49" s="691"/>
      <c r="CT49" s="691"/>
      <c r="CU49" s="691"/>
      <c r="CV49" s="691"/>
      <c r="CW49" s="691"/>
      <c r="CX49" s="691"/>
      <c r="CY49" s="718"/>
      <c r="CZ49" s="719">
        <v>100</v>
      </c>
      <c r="DA49" s="720"/>
      <c r="DB49" s="720"/>
      <c r="DC49" s="721"/>
      <c r="DD49" s="722">
        <v>14334892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7" sqref="Q7:U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24223</v>
      </c>
      <c r="R7" s="753"/>
      <c r="S7" s="753"/>
      <c r="T7" s="753"/>
      <c r="U7" s="753"/>
      <c r="V7" s="753">
        <v>23760</v>
      </c>
      <c r="W7" s="753"/>
      <c r="X7" s="753"/>
      <c r="Y7" s="753"/>
      <c r="Z7" s="753"/>
      <c r="AA7" s="753">
        <v>463</v>
      </c>
      <c r="AB7" s="753"/>
      <c r="AC7" s="753"/>
      <c r="AD7" s="753"/>
      <c r="AE7" s="754"/>
      <c r="AF7" s="755">
        <v>397</v>
      </c>
      <c r="AG7" s="756"/>
      <c r="AH7" s="756"/>
      <c r="AI7" s="756"/>
      <c r="AJ7" s="757"/>
      <c r="AK7" s="792">
        <v>57</v>
      </c>
      <c r="AL7" s="793"/>
      <c r="AM7" s="793"/>
      <c r="AN7" s="793"/>
      <c r="AO7" s="793"/>
      <c r="AP7" s="793">
        <v>30065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547</v>
      </c>
      <c r="BS7" s="796" t="s">
        <v>548</v>
      </c>
      <c r="BT7" s="797"/>
      <c r="BU7" s="797"/>
      <c r="BV7" s="797"/>
      <c r="BW7" s="797"/>
      <c r="BX7" s="797"/>
      <c r="BY7" s="797"/>
      <c r="BZ7" s="797"/>
      <c r="CA7" s="797"/>
      <c r="CB7" s="797"/>
      <c r="CC7" s="797"/>
      <c r="CD7" s="797"/>
      <c r="CE7" s="797"/>
      <c r="CF7" s="797"/>
      <c r="CG7" s="798"/>
      <c r="CH7" s="789">
        <v>7</v>
      </c>
      <c r="CI7" s="790"/>
      <c r="CJ7" s="790"/>
      <c r="CK7" s="790"/>
      <c r="CL7" s="791"/>
      <c r="CM7" s="789">
        <v>106</v>
      </c>
      <c r="CN7" s="790"/>
      <c r="CO7" s="790"/>
      <c r="CP7" s="790"/>
      <c r="CQ7" s="791"/>
      <c r="CR7" s="789">
        <v>102</v>
      </c>
      <c r="CS7" s="790"/>
      <c r="CT7" s="790"/>
      <c r="CU7" s="790"/>
      <c r="CV7" s="791"/>
      <c r="CW7" s="789">
        <v>72</v>
      </c>
      <c r="CX7" s="790"/>
      <c r="CY7" s="790"/>
      <c r="CZ7" s="790"/>
      <c r="DA7" s="791"/>
      <c r="DB7" s="789" t="s">
        <v>487</v>
      </c>
      <c r="DC7" s="790"/>
      <c r="DD7" s="790"/>
      <c r="DE7" s="790"/>
      <c r="DF7" s="791"/>
      <c r="DG7" s="789" t="s">
        <v>487</v>
      </c>
      <c r="DH7" s="790"/>
      <c r="DI7" s="790"/>
      <c r="DJ7" s="790"/>
      <c r="DK7" s="791"/>
      <c r="DL7" s="789" t="s">
        <v>487</v>
      </c>
      <c r="DM7" s="790"/>
      <c r="DN7" s="790"/>
      <c r="DO7" s="790"/>
      <c r="DP7" s="791"/>
      <c r="DQ7" s="789" t="s">
        <v>487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6</v>
      </c>
      <c r="R8" s="777"/>
      <c r="S8" s="777"/>
      <c r="T8" s="777"/>
      <c r="U8" s="777"/>
      <c r="V8" s="777">
        <v>6</v>
      </c>
      <c r="W8" s="777"/>
      <c r="X8" s="777"/>
      <c r="Y8" s="777"/>
      <c r="Z8" s="777"/>
      <c r="AA8" s="777" t="s">
        <v>487</v>
      </c>
      <c r="AB8" s="777"/>
      <c r="AC8" s="777"/>
      <c r="AD8" s="777"/>
      <c r="AE8" s="778"/>
      <c r="AF8" s="779" t="s">
        <v>109</v>
      </c>
      <c r="AG8" s="780"/>
      <c r="AH8" s="780"/>
      <c r="AI8" s="780"/>
      <c r="AJ8" s="781"/>
      <c r="AK8" s="782" t="s">
        <v>487</v>
      </c>
      <c r="AL8" s="783"/>
      <c r="AM8" s="783"/>
      <c r="AN8" s="783"/>
      <c r="AO8" s="783"/>
      <c r="AP8" s="783" t="s">
        <v>487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547</v>
      </c>
      <c r="BS8" s="786" t="s">
        <v>549</v>
      </c>
      <c r="BT8" s="787"/>
      <c r="BU8" s="787"/>
      <c r="BV8" s="787"/>
      <c r="BW8" s="787"/>
      <c r="BX8" s="787"/>
      <c r="BY8" s="787"/>
      <c r="BZ8" s="787"/>
      <c r="CA8" s="787"/>
      <c r="CB8" s="787"/>
      <c r="CC8" s="787"/>
      <c r="CD8" s="787"/>
      <c r="CE8" s="787"/>
      <c r="CF8" s="787"/>
      <c r="CG8" s="788"/>
      <c r="CH8" s="799" t="s">
        <v>550</v>
      </c>
      <c r="CI8" s="800"/>
      <c r="CJ8" s="800"/>
      <c r="CK8" s="800"/>
      <c r="CL8" s="801"/>
      <c r="CM8" s="799">
        <v>90</v>
      </c>
      <c r="CN8" s="800"/>
      <c r="CO8" s="800"/>
      <c r="CP8" s="800"/>
      <c r="CQ8" s="801"/>
      <c r="CR8" s="799">
        <v>23</v>
      </c>
      <c r="CS8" s="800"/>
      <c r="CT8" s="800"/>
      <c r="CU8" s="800"/>
      <c r="CV8" s="801"/>
      <c r="CW8" s="799" t="s">
        <v>487</v>
      </c>
      <c r="CX8" s="800"/>
      <c r="CY8" s="800"/>
      <c r="CZ8" s="800"/>
      <c r="DA8" s="801"/>
      <c r="DB8" s="799" t="s">
        <v>487</v>
      </c>
      <c r="DC8" s="800"/>
      <c r="DD8" s="800"/>
      <c r="DE8" s="800"/>
      <c r="DF8" s="801"/>
      <c r="DG8" s="799" t="s">
        <v>487</v>
      </c>
      <c r="DH8" s="800"/>
      <c r="DI8" s="800"/>
      <c r="DJ8" s="800"/>
      <c r="DK8" s="801"/>
      <c r="DL8" s="799" t="s">
        <v>487</v>
      </c>
      <c r="DM8" s="800"/>
      <c r="DN8" s="800"/>
      <c r="DO8" s="800"/>
      <c r="DP8" s="801"/>
      <c r="DQ8" s="799" t="s">
        <v>487</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78</v>
      </c>
      <c r="R9" s="777"/>
      <c r="S9" s="777"/>
      <c r="T9" s="777"/>
      <c r="U9" s="777"/>
      <c r="V9" s="777">
        <v>78</v>
      </c>
      <c r="W9" s="777"/>
      <c r="X9" s="777"/>
      <c r="Y9" s="777"/>
      <c r="Z9" s="777"/>
      <c r="AA9" s="777" t="s">
        <v>487</v>
      </c>
      <c r="AB9" s="777"/>
      <c r="AC9" s="777"/>
      <c r="AD9" s="777"/>
      <c r="AE9" s="778"/>
      <c r="AF9" s="779" t="s">
        <v>109</v>
      </c>
      <c r="AG9" s="780"/>
      <c r="AH9" s="780"/>
      <c r="AI9" s="780"/>
      <c r="AJ9" s="781"/>
      <c r="AK9" s="782">
        <v>78</v>
      </c>
      <c r="AL9" s="783"/>
      <c r="AM9" s="783"/>
      <c r="AN9" s="783"/>
      <c r="AO9" s="783"/>
      <c r="AP9" s="783" t="s">
        <v>487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24305</v>
      </c>
      <c r="R23" s="812"/>
      <c r="S23" s="812"/>
      <c r="T23" s="812"/>
      <c r="U23" s="812"/>
      <c r="V23" s="812">
        <v>23842</v>
      </c>
      <c r="W23" s="812"/>
      <c r="X23" s="812"/>
      <c r="Y23" s="812"/>
      <c r="Z23" s="812"/>
      <c r="AA23" s="812">
        <v>463</v>
      </c>
      <c r="AB23" s="812"/>
      <c r="AC23" s="812"/>
      <c r="AD23" s="812"/>
      <c r="AE23" s="813"/>
      <c r="AF23" s="814">
        <v>397</v>
      </c>
      <c r="AG23" s="812"/>
      <c r="AH23" s="812"/>
      <c r="AI23" s="812"/>
      <c r="AJ23" s="815"/>
      <c r="AK23" s="816"/>
      <c r="AL23" s="817"/>
      <c r="AM23" s="817"/>
      <c r="AN23" s="817"/>
      <c r="AO23" s="817"/>
      <c r="AP23" s="812">
        <v>30065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6580</v>
      </c>
      <c r="R28" s="841"/>
      <c r="S28" s="841"/>
      <c r="T28" s="841"/>
      <c r="U28" s="841"/>
      <c r="V28" s="841">
        <v>6573</v>
      </c>
      <c r="W28" s="841"/>
      <c r="X28" s="841"/>
      <c r="Y28" s="841"/>
      <c r="Z28" s="841"/>
      <c r="AA28" s="841">
        <v>7</v>
      </c>
      <c r="AB28" s="841"/>
      <c r="AC28" s="841"/>
      <c r="AD28" s="841"/>
      <c r="AE28" s="842"/>
      <c r="AF28" s="843">
        <v>7</v>
      </c>
      <c r="AG28" s="841"/>
      <c r="AH28" s="841"/>
      <c r="AI28" s="841"/>
      <c r="AJ28" s="844"/>
      <c r="AK28" s="845">
        <v>564</v>
      </c>
      <c r="AL28" s="836"/>
      <c r="AM28" s="836"/>
      <c r="AN28" s="836"/>
      <c r="AO28" s="836"/>
      <c r="AP28" s="836" t="s">
        <v>487</v>
      </c>
      <c r="AQ28" s="836"/>
      <c r="AR28" s="836"/>
      <c r="AS28" s="836"/>
      <c r="AT28" s="836"/>
      <c r="AU28" s="836" t="s">
        <v>487</v>
      </c>
      <c r="AV28" s="836"/>
      <c r="AW28" s="836"/>
      <c r="AX28" s="836"/>
      <c r="AY28" s="836"/>
      <c r="AZ28" s="837" t="s">
        <v>487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3997</v>
      </c>
      <c r="R29" s="777"/>
      <c r="S29" s="777"/>
      <c r="T29" s="777"/>
      <c r="U29" s="777"/>
      <c r="V29" s="777">
        <v>3969</v>
      </c>
      <c r="W29" s="777"/>
      <c r="X29" s="777"/>
      <c r="Y29" s="777"/>
      <c r="Z29" s="777"/>
      <c r="AA29" s="777">
        <v>29</v>
      </c>
      <c r="AB29" s="777"/>
      <c r="AC29" s="777"/>
      <c r="AD29" s="777"/>
      <c r="AE29" s="778"/>
      <c r="AF29" s="779">
        <v>29</v>
      </c>
      <c r="AG29" s="780"/>
      <c r="AH29" s="780"/>
      <c r="AI29" s="780"/>
      <c r="AJ29" s="781"/>
      <c r="AK29" s="848">
        <v>564</v>
      </c>
      <c r="AL29" s="849"/>
      <c r="AM29" s="849"/>
      <c r="AN29" s="849"/>
      <c r="AO29" s="849"/>
      <c r="AP29" s="849" t="s">
        <v>487</v>
      </c>
      <c r="AQ29" s="849"/>
      <c r="AR29" s="849"/>
      <c r="AS29" s="849"/>
      <c r="AT29" s="849"/>
      <c r="AU29" s="849" t="s">
        <v>487</v>
      </c>
      <c r="AV29" s="849"/>
      <c r="AW29" s="849"/>
      <c r="AX29" s="849"/>
      <c r="AY29" s="849"/>
      <c r="AZ29" s="850" t="s">
        <v>487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659</v>
      </c>
      <c r="R30" s="777"/>
      <c r="S30" s="777"/>
      <c r="T30" s="777"/>
      <c r="U30" s="777"/>
      <c r="V30" s="777">
        <v>644</v>
      </c>
      <c r="W30" s="777"/>
      <c r="X30" s="777"/>
      <c r="Y30" s="777"/>
      <c r="Z30" s="777"/>
      <c r="AA30" s="777">
        <v>15</v>
      </c>
      <c r="AB30" s="777"/>
      <c r="AC30" s="777"/>
      <c r="AD30" s="777"/>
      <c r="AE30" s="778"/>
      <c r="AF30" s="779">
        <v>15</v>
      </c>
      <c r="AG30" s="780"/>
      <c r="AH30" s="780"/>
      <c r="AI30" s="780"/>
      <c r="AJ30" s="781"/>
      <c r="AK30" s="848">
        <v>122</v>
      </c>
      <c r="AL30" s="849"/>
      <c r="AM30" s="849"/>
      <c r="AN30" s="849"/>
      <c r="AO30" s="849"/>
      <c r="AP30" s="849" t="s">
        <v>487</v>
      </c>
      <c r="AQ30" s="849"/>
      <c r="AR30" s="849"/>
      <c r="AS30" s="849"/>
      <c r="AT30" s="849"/>
      <c r="AU30" s="849" t="s">
        <v>487</v>
      </c>
      <c r="AV30" s="849"/>
      <c r="AW30" s="849"/>
      <c r="AX30" s="849"/>
      <c r="AY30" s="849"/>
      <c r="AZ30" s="850" t="s">
        <v>487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15</v>
      </c>
      <c r="R31" s="777"/>
      <c r="S31" s="777"/>
      <c r="T31" s="777"/>
      <c r="U31" s="777"/>
      <c r="V31" s="777">
        <v>15</v>
      </c>
      <c r="W31" s="777"/>
      <c r="X31" s="777"/>
      <c r="Y31" s="777"/>
      <c r="Z31" s="777"/>
      <c r="AA31" s="777" t="s">
        <v>487</v>
      </c>
      <c r="AB31" s="777"/>
      <c r="AC31" s="777"/>
      <c r="AD31" s="777"/>
      <c r="AE31" s="778"/>
      <c r="AF31" s="779" t="s">
        <v>382</v>
      </c>
      <c r="AG31" s="780"/>
      <c r="AH31" s="780"/>
      <c r="AI31" s="780"/>
      <c r="AJ31" s="781"/>
      <c r="AK31" s="848">
        <v>127</v>
      </c>
      <c r="AL31" s="849"/>
      <c r="AM31" s="849"/>
      <c r="AN31" s="849"/>
      <c r="AO31" s="849"/>
      <c r="AP31" s="849">
        <v>557</v>
      </c>
      <c r="AQ31" s="849"/>
      <c r="AR31" s="849"/>
      <c r="AS31" s="849"/>
      <c r="AT31" s="849"/>
      <c r="AU31" s="849">
        <v>557</v>
      </c>
      <c r="AV31" s="849"/>
      <c r="AW31" s="849"/>
      <c r="AX31" s="849"/>
      <c r="AY31" s="849"/>
      <c r="AZ31" s="850" t="s">
        <v>487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1009</v>
      </c>
      <c r="R32" s="777"/>
      <c r="S32" s="777"/>
      <c r="T32" s="777"/>
      <c r="U32" s="777"/>
      <c r="V32" s="777">
        <v>894</v>
      </c>
      <c r="W32" s="777"/>
      <c r="X32" s="777"/>
      <c r="Y32" s="777"/>
      <c r="Z32" s="777"/>
      <c r="AA32" s="777">
        <v>115</v>
      </c>
      <c r="AB32" s="777"/>
      <c r="AC32" s="777"/>
      <c r="AD32" s="777"/>
      <c r="AE32" s="778"/>
      <c r="AF32" s="779">
        <v>631</v>
      </c>
      <c r="AG32" s="780"/>
      <c r="AH32" s="780"/>
      <c r="AI32" s="780"/>
      <c r="AJ32" s="781"/>
      <c r="AK32" s="848">
        <v>8178</v>
      </c>
      <c r="AL32" s="849"/>
      <c r="AM32" s="849"/>
      <c r="AN32" s="849"/>
      <c r="AO32" s="849"/>
      <c r="AP32" s="849">
        <v>1923</v>
      </c>
      <c r="AQ32" s="849"/>
      <c r="AR32" s="849"/>
      <c r="AS32" s="849"/>
      <c r="AT32" s="849"/>
      <c r="AU32" s="849">
        <v>4</v>
      </c>
      <c r="AV32" s="849"/>
      <c r="AW32" s="849"/>
      <c r="AX32" s="849"/>
      <c r="AY32" s="849"/>
      <c r="AZ32" s="850" t="s">
        <v>487</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8893</v>
      </c>
      <c r="R33" s="777"/>
      <c r="S33" s="777"/>
      <c r="T33" s="777"/>
      <c r="U33" s="777"/>
      <c r="V33" s="777">
        <v>9321</v>
      </c>
      <c r="W33" s="777"/>
      <c r="X33" s="777"/>
      <c r="Y33" s="777"/>
      <c r="Z33" s="777"/>
      <c r="AA33" s="777" t="s">
        <v>541</v>
      </c>
      <c r="AB33" s="777"/>
      <c r="AC33" s="777"/>
      <c r="AD33" s="777"/>
      <c r="AE33" s="778"/>
      <c r="AF33" s="779">
        <v>1324</v>
      </c>
      <c r="AG33" s="780"/>
      <c r="AH33" s="780"/>
      <c r="AI33" s="780"/>
      <c r="AJ33" s="781"/>
      <c r="AK33" s="848">
        <v>808</v>
      </c>
      <c r="AL33" s="849"/>
      <c r="AM33" s="849"/>
      <c r="AN33" s="849"/>
      <c r="AO33" s="849"/>
      <c r="AP33" s="849">
        <v>8134</v>
      </c>
      <c r="AQ33" s="849"/>
      <c r="AR33" s="849"/>
      <c r="AS33" s="849"/>
      <c r="AT33" s="849"/>
      <c r="AU33" s="849">
        <v>5236</v>
      </c>
      <c r="AV33" s="849"/>
      <c r="AW33" s="849"/>
      <c r="AX33" s="849"/>
      <c r="AY33" s="849"/>
      <c r="AZ33" s="850" t="s">
        <v>487</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255</v>
      </c>
      <c r="R34" s="777"/>
      <c r="S34" s="777"/>
      <c r="T34" s="777"/>
      <c r="U34" s="777"/>
      <c r="V34" s="777">
        <v>282</v>
      </c>
      <c r="W34" s="777"/>
      <c r="X34" s="777"/>
      <c r="Y34" s="777"/>
      <c r="Z34" s="777"/>
      <c r="AA34" s="777" t="s">
        <v>542</v>
      </c>
      <c r="AB34" s="777"/>
      <c r="AC34" s="777"/>
      <c r="AD34" s="777"/>
      <c r="AE34" s="778"/>
      <c r="AF34" s="779">
        <v>47</v>
      </c>
      <c r="AG34" s="780"/>
      <c r="AH34" s="780"/>
      <c r="AI34" s="780"/>
      <c r="AJ34" s="781"/>
      <c r="AK34" s="848">
        <v>55</v>
      </c>
      <c r="AL34" s="849"/>
      <c r="AM34" s="849"/>
      <c r="AN34" s="849"/>
      <c r="AO34" s="849"/>
      <c r="AP34" s="849">
        <v>672</v>
      </c>
      <c r="AQ34" s="849"/>
      <c r="AR34" s="849"/>
      <c r="AS34" s="849"/>
      <c r="AT34" s="849"/>
      <c r="AU34" s="849">
        <v>34</v>
      </c>
      <c r="AV34" s="849"/>
      <c r="AW34" s="849"/>
      <c r="AX34" s="849"/>
      <c r="AY34" s="849"/>
      <c r="AZ34" s="850" t="s">
        <v>487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4243</v>
      </c>
      <c r="R35" s="777"/>
      <c r="S35" s="777"/>
      <c r="T35" s="777"/>
      <c r="U35" s="777"/>
      <c r="V35" s="777">
        <v>4243</v>
      </c>
      <c r="W35" s="777"/>
      <c r="X35" s="777"/>
      <c r="Y35" s="777"/>
      <c r="Z35" s="777"/>
      <c r="AA35" s="777" t="s">
        <v>487</v>
      </c>
      <c r="AB35" s="777"/>
      <c r="AC35" s="777"/>
      <c r="AD35" s="777"/>
      <c r="AE35" s="778"/>
      <c r="AF35" s="779" t="s">
        <v>382</v>
      </c>
      <c r="AG35" s="780"/>
      <c r="AH35" s="780"/>
      <c r="AI35" s="780"/>
      <c r="AJ35" s="781"/>
      <c r="AK35" s="848">
        <v>843</v>
      </c>
      <c r="AL35" s="849"/>
      <c r="AM35" s="849"/>
      <c r="AN35" s="849"/>
      <c r="AO35" s="849"/>
      <c r="AP35" s="849">
        <v>15731</v>
      </c>
      <c r="AQ35" s="849"/>
      <c r="AR35" s="849"/>
      <c r="AS35" s="849"/>
      <c r="AT35" s="849"/>
      <c r="AU35" s="849">
        <v>10335</v>
      </c>
      <c r="AV35" s="849"/>
      <c r="AW35" s="849"/>
      <c r="AX35" s="849"/>
      <c r="AY35" s="849"/>
      <c r="AZ35" s="850" t="s">
        <v>487</v>
      </c>
      <c r="BA35" s="850"/>
      <c r="BB35" s="850"/>
      <c r="BC35" s="850"/>
      <c r="BD35" s="850"/>
      <c r="BE35" s="846" t="s">
        <v>388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305</v>
      </c>
      <c r="R36" s="777"/>
      <c r="S36" s="777"/>
      <c r="T36" s="777"/>
      <c r="U36" s="777"/>
      <c r="V36" s="777">
        <v>305</v>
      </c>
      <c r="W36" s="777"/>
      <c r="X36" s="777"/>
      <c r="Y36" s="777"/>
      <c r="Z36" s="777"/>
      <c r="AA36" s="777" t="s">
        <v>487</v>
      </c>
      <c r="AB36" s="777"/>
      <c r="AC36" s="777"/>
      <c r="AD36" s="777"/>
      <c r="AE36" s="778"/>
      <c r="AF36" s="779" t="s">
        <v>382</v>
      </c>
      <c r="AG36" s="780"/>
      <c r="AH36" s="780"/>
      <c r="AI36" s="780"/>
      <c r="AJ36" s="781"/>
      <c r="AK36" s="848">
        <v>206</v>
      </c>
      <c r="AL36" s="849"/>
      <c r="AM36" s="849"/>
      <c r="AN36" s="849"/>
      <c r="AO36" s="849"/>
      <c r="AP36" s="849">
        <v>1811</v>
      </c>
      <c r="AQ36" s="849"/>
      <c r="AR36" s="849"/>
      <c r="AS36" s="849"/>
      <c r="AT36" s="849"/>
      <c r="AU36" s="849">
        <v>1569</v>
      </c>
      <c r="AV36" s="849"/>
      <c r="AW36" s="849"/>
      <c r="AX36" s="849"/>
      <c r="AY36" s="849"/>
      <c r="AZ36" s="850" t="s">
        <v>487</v>
      </c>
      <c r="BA36" s="850"/>
      <c r="BB36" s="850"/>
      <c r="BC36" s="850"/>
      <c r="BD36" s="850"/>
      <c r="BE36" s="846" t="s">
        <v>388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2052</v>
      </c>
      <c r="AG63" s="860"/>
      <c r="AH63" s="860"/>
      <c r="AI63" s="860"/>
      <c r="AJ63" s="861"/>
      <c r="AK63" s="862"/>
      <c r="AL63" s="857"/>
      <c r="AM63" s="857"/>
      <c r="AN63" s="857"/>
      <c r="AO63" s="857"/>
      <c r="AP63" s="860">
        <v>28828</v>
      </c>
      <c r="AQ63" s="860"/>
      <c r="AR63" s="860"/>
      <c r="AS63" s="860"/>
      <c r="AT63" s="860"/>
      <c r="AU63" s="860">
        <v>17735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50</v>
      </c>
      <c r="R68" s="884"/>
      <c r="S68" s="884"/>
      <c r="T68" s="884"/>
      <c r="U68" s="884"/>
      <c r="V68" s="884">
        <v>50</v>
      </c>
      <c r="W68" s="884"/>
      <c r="X68" s="884"/>
      <c r="Y68" s="884"/>
      <c r="Z68" s="884"/>
      <c r="AA68" s="884" t="s">
        <v>487</v>
      </c>
      <c r="AB68" s="884"/>
      <c r="AC68" s="884"/>
      <c r="AD68" s="884"/>
      <c r="AE68" s="884"/>
      <c r="AF68" s="884">
        <v>61</v>
      </c>
      <c r="AG68" s="884"/>
      <c r="AH68" s="884"/>
      <c r="AI68" s="884"/>
      <c r="AJ68" s="884"/>
      <c r="AK68" s="884" t="s">
        <v>487</v>
      </c>
      <c r="AL68" s="884"/>
      <c r="AM68" s="884"/>
      <c r="AN68" s="884"/>
      <c r="AO68" s="884"/>
      <c r="AP68" s="884" t="s">
        <v>487</v>
      </c>
      <c r="AQ68" s="884"/>
      <c r="AR68" s="884"/>
      <c r="AS68" s="884"/>
      <c r="AT68" s="884"/>
      <c r="AU68" s="884" t="s">
        <v>487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t="s">
        <v>487</v>
      </c>
      <c r="R69" s="849"/>
      <c r="S69" s="849"/>
      <c r="T69" s="849"/>
      <c r="U69" s="849"/>
      <c r="V69" s="849" t="s">
        <v>487</v>
      </c>
      <c r="W69" s="849"/>
      <c r="X69" s="849"/>
      <c r="Y69" s="849"/>
      <c r="Z69" s="849"/>
      <c r="AA69" s="849" t="s">
        <v>487</v>
      </c>
      <c r="AB69" s="849"/>
      <c r="AC69" s="849"/>
      <c r="AD69" s="849"/>
      <c r="AE69" s="849"/>
      <c r="AF69" s="849">
        <v>1</v>
      </c>
      <c r="AG69" s="849"/>
      <c r="AH69" s="849"/>
      <c r="AI69" s="849"/>
      <c r="AJ69" s="849"/>
      <c r="AK69" s="849" t="s">
        <v>487</v>
      </c>
      <c r="AL69" s="849"/>
      <c r="AM69" s="849"/>
      <c r="AN69" s="849"/>
      <c r="AO69" s="849"/>
      <c r="AP69" s="849">
        <v>596</v>
      </c>
      <c r="AQ69" s="849"/>
      <c r="AR69" s="849"/>
      <c r="AS69" s="849"/>
      <c r="AT69" s="849"/>
      <c r="AU69" s="849">
        <v>204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3919</v>
      </c>
      <c r="R70" s="849"/>
      <c r="S70" s="849"/>
      <c r="T70" s="849"/>
      <c r="U70" s="849"/>
      <c r="V70" s="849">
        <v>3829</v>
      </c>
      <c r="W70" s="849"/>
      <c r="X70" s="849"/>
      <c r="Y70" s="849"/>
      <c r="Z70" s="849"/>
      <c r="AA70" s="849">
        <v>91</v>
      </c>
      <c r="AB70" s="849"/>
      <c r="AC70" s="849"/>
      <c r="AD70" s="849"/>
      <c r="AE70" s="849"/>
      <c r="AF70" s="849">
        <v>91</v>
      </c>
      <c r="AG70" s="849"/>
      <c r="AH70" s="849"/>
      <c r="AI70" s="849"/>
      <c r="AJ70" s="849"/>
      <c r="AK70" s="849">
        <v>168</v>
      </c>
      <c r="AL70" s="849"/>
      <c r="AM70" s="849"/>
      <c r="AN70" s="849"/>
      <c r="AO70" s="849"/>
      <c r="AP70" s="849" t="s">
        <v>487</v>
      </c>
      <c r="AQ70" s="849"/>
      <c r="AR70" s="849"/>
      <c r="AS70" s="849"/>
      <c r="AT70" s="849"/>
      <c r="AU70" s="849" t="s">
        <v>487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690103</v>
      </c>
      <c r="R71" s="849"/>
      <c r="S71" s="849"/>
      <c r="T71" s="849"/>
      <c r="U71" s="849"/>
      <c r="V71" s="849">
        <v>676249</v>
      </c>
      <c r="W71" s="849"/>
      <c r="X71" s="849"/>
      <c r="Y71" s="849"/>
      <c r="Z71" s="849"/>
      <c r="AA71" s="849">
        <v>13854</v>
      </c>
      <c r="AB71" s="849"/>
      <c r="AC71" s="849"/>
      <c r="AD71" s="849"/>
      <c r="AE71" s="849"/>
      <c r="AF71" s="849">
        <v>13854</v>
      </c>
      <c r="AG71" s="849"/>
      <c r="AH71" s="849"/>
      <c r="AI71" s="849"/>
      <c r="AJ71" s="849"/>
      <c r="AK71" s="849">
        <v>7102</v>
      </c>
      <c r="AL71" s="849"/>
      <c r="AM71" s="849"/>
      <c r="AN71" s="849"/>
      <c r="AO71" s="849"/>
      <c r="AP71" s="849" t="s">
        <v>487</v>
      </c>
      <c r="AQ71" s="849"/>
      <c r="AR71" s="849"/>
      <c r="AS71" s="849"/>
      <c r="AT71" s="849"/>
      <c r="AU71" s="849" t="s">
        <v>487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14007</v>
      </c>
      <c r="AG88" s="860"/>
      <c r="AH88" s="860"/>
      <c r="AI88" s="860"/>
      <c r="AJ88" s="860"/>
      <c r="AK88" s="857"/>
      <c r="AL88" s="857"/>
      <c r="AM88" s="857"/>
      <c r="AN88" s="857"/>
      <c r="AO88" s="857"/>
      <c r="AP88" s="860">
        <v>596</v>
      </c>
      <c r="AQ88" s="860"/>
      <c r="AR88" s="860"/>
      <c r="AS88" s="860"/>
      <c r="AT88" s="860"/>
      <c r="AU88" s="860">
        <v>204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125</v>
      </c>
      <c r="CS102" s="868"/>
      <c r="CT102" s="868"/>
      <c r="CU102" s="868"/>
      <c r="CV102" s="911"/>
      <c r="CW102" s="910">
        <v>72</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2651068</v>
      </c>
      <c r="AB110" s="920"/>
      <c r="AC110" s="920"/>
      <c r="AD110" s="920"/>
      <c r="AE110" s="921"/>
      <c r="AF110" s="922">
        <v>2627980</v>
      </c>
      <c r="AG110" s="920"/>
      <c r="AH110" s="920"/>
      <c r="AI110" s="920"/>
      <c r="AJ110" s="921"/>
      <c r="AK110" s="922">
        <v>2530462</v>
      </c>
      <c r="AL110" s="920"/>
      <c r="AM110" s="920"/>
      <c r="AN110" s="920"/>
      <c r="AO110" s="921"/>
      <c r="AP110" s="923">
        <v>24.9</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27200693</v>
      </c>
      <c r="BR110" s="957"/>
      <c r="BS110" s="957"/>
      <c r="BT110" s="957"/>
      <c r="BU110" s="957"/>
      <c r="BV110" s="957">
        <v>28201523</v>
      </c>
      <c r="BW110" s="957"/>
      <c r="BX110" s="957"/>
      <c r="BY110" s="957"/>
      <c r="BZ110" s="957"/>
      <c r="CA110" s="957">
        <v>30065191</v>
      </c>
      <c r="CB110" s="957"/>
      <c r="CC110" s="957"/>
      <c r="CD110" s="957"/>
      <c r="CE110" s="957"/>
      <c r="CF110" s="971">
        <v>296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9037</v>
      </c>
      <c r="BR111" s="950"/>
      <c r="BS111" s="950"/>
      <c r="BT111" s="950"/>
      <c r="BU111" s="950"/>
      <c r="BV111" s="950">
        <v>3720</v>
      </c>
      <c r="BW111" s="950"/>
      <c r="BX111" s="950"/>
      <c r="BY111" s="950"/>
      <c r="BZ111" s="950"/>
      <c r="CA111" s="950">
        <v>2532</v>
      </c>
      <c r="CB111" s="950"/>
      <c r="CC111" s="950"/>
      <c r="CD111" s="950"/>
      <c r="CE111" s="950"/>
      <c r="CF111" s="944">
        <v>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18681199</v>
      </c>
      <c r="BR112" s="950"/>
      <c r="BS112" s="950"/>
      <c r="BT112" s="950"/>
      <c r="BU112" s="950"/>
      <c r="BV112" s="950">
        <v>18133846</v>
      </c>
      <c r="BW112" s="950"/>
      <c r="BX112" s="950"/>
      <c r="BY112" s="950"/>
      <c r="BZ112" s="950"/>
      <c r="CA112" s="950">
        <v>17734815</v>
      </c>
      <c r="CB112" s="950"/>
      <c r="CC112" s="950"/>
      <c r="CD112" s="950"/>
      <c r="CE112" s="950"/>
      <c r="CF112" s="944">
        <v>174.6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1302162</v>
      </c>
      <c r="AB113" s="964"/>
      <c r="AC113" s="964"/>
      <c r="AD113" s="964"/>
      <c r="AE113" s="965"/>
      <c r="AF113" s="966">
        <v>1301857</v>
      </c>
      <c r="AG113" s="964"/>
      <c r="AH113" s="964"/>
      <c r="AI113" s="964"/>
      <c r="AJ113" s="965"/>
      <c r="AK113" s="966">
        <v>1320679</v>
      </c>
      <c r="AL113" s="964"/>
      <c r="AM113" s="964"/>
      <c r="AN113" s="964"/>
      <c r="AO113" s="965"/>
      <c r="AP113" s="967">
        <v>13</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262912</v>
      </c>
      <c r="BR113" s="950"/>
      <c r="BS113" s="950"/>
      <c r="BT113" s="950"/>
      <c r="BU113" s="950"/>
      <c r="BV113" s="950">
        <v>233437</v>
      </c>
      <c r="BW113" s="950"/>
      <c r="BX113" s="950"/>
      <c r="BY113" s="950"/>
      <c r="BZ113" s="950"/>
      <c r="CA113" s="950">
        <v>204025</v>
      </c>
      <c r="CB113" s="950"/>
      <c r="CC113" s="950"/>
      <c r="CD113" s="950"/>
      <c r="CE113" s="950"/>
      <c r="CF113" s="944">
        <v>2</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25204</v>
      </c>
      <c r="AB114" s="989"/>
      <c r="AC114" s="989"/>
      <c r="AD114" s="989"/>
      <c r="AE114" s="990"/>
      <c r="AF114" s="991">
        <v>26264</v>
      </c>
      <c r="AG114" s="989"/>
      <c r="AH114" s="989"/>
      <c r="AI114" s="989"/>
      <c r="AJ114" s="990"/>
      <c r="AK114" s="991">
        <v>26945</v>
      </c>
      <c r="AL114" s="989"/>
      <c r="AM114" s="989"/>
      <c r="AN114" s="989"/>
      <c r="AO114" s="990"/>
      <c r="AP114" s="992">
        <v>0.3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3649898</v>
      </c>
      <c r="BR114" s="950"/>
      <c r="BS114" s="950"/>
      <c r="BT114" s="950"/>
      <c r="BU114" s="950"/>
      <c r="BV114" s="950">
        <v>3208745</v>
      </c>
      <c r="BW114" s="950"/>
      <c r="BX114" s="950"/>
      <c r="BY114" s="950"/>
      <c r="BZ114" s="950"/>
      <c r="CA114" s="950">
        <v>3176784</v>
      </c>
      <c r="CB114" s="950"/>
      <c r="CC114" s="950"/>
      <c r="CD114" s="950"/>
      <c r="CE114" s="950"/>
      <c r="CF114" s="944">
        <v>31.3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v>1032</v>
      </c>
      <c r="AG115" s="964"/>
      <c r="AH115" s="964"/>
      <c r="AI115" s="964"/>
      <c r="AJ115" s="965"/>
      <c r="AK115" s="966">
        <v>1188</v>
      </c>
      <c r="AL115" s="964"/>
      <c r="AM115" s="964"/>
      <c r="AN115" s="964"/>
      <c r="AO115" s="965"/>
      <c r="AP115" s="967">
        <v>0</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3978434</v>
      </c>
      <c r="AB117" s="996"/>
      <c r="AC117" s="996"/>
      <c r="AD117" s="996"/>
      <c r="AE117" s="997"/>
      <c r="AF117" s="995">
        <v>3957133</v>
      </c>
      <c r="AG117" s="996"/>
      <c r="AH117" s="996"/>
      <c r="AI117" s="996"/>
      <c r="AJ117" s="997"/>
      <c r="AK117" s="995">
        <v>3879274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434</v>
      </c>
      <c r="BP118" s="1024"/>
      <c r="BQ118" s="1015">
        <v>49803739</v>
      </c>
      <c r="BR118" s="1016"/>
      <c r="BS118" s="1016"/>
      <c r="BT118" s="1016"/>
      <c r="BU118" s="1016"/>
      <c r="BV118" s="1016">
        <v>49781271</v>
      </c>
      <c r="BW118" s="1016"/>
      <c r="BX118" s="1016"/>
      <c r="BY118" s="1016"/>
      <c r="BZ118" s="1016"/>
      <c r="CA118" s="1016">
        <v>51183347</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3990428</v>
      </c>
      <c r="BR119" s="957"/>
      <c r="BS119" s="957"/>
      <c r="BT119" s="957"/>
      <c r="BU119" s="957"/>
      <c r="BV119" s="957">
        <v>4164734</v>
      </c>
      <c r="BW119" s="957"/>
      <c r="BX119" s="957"/>
      <c r="BY119" s="957"/>
      <c r="BZ119" s="957"/>
      <c r="CA119" s="957">
        <v>4260578</v>
      </c>
      <c r="CB119" s="957"/>
      <c r="CC119" s="957"/>
      <c r="CD119" s="957"/>
      <c r="CE119" s="957"/>
      <c r="CF119" s="971">
        <v>41.9</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9037</v>
      </c>
      <c r="DH119" s="1028"/>
      <c r="DI119" s="1028"/>
      <c r="DJ119" s="1028"/>
      <c r="DK119" s="1029"/>
      <c r="DL119" s="1030">
        <v>3720</v>
      </c>
      <c r="DM119" s="1028"/>
      <c r="DN119" s="1028"/>
      <c r="DO119" s="1028"/>
      <c r="DP119" s="1029"/>
      <c r="DQ119" s="1030">
        <v>2532</v>
      </c>
      <c r="DR119" s="1028"/>
      <c r="DS119" s="1028"/>
      <c r="DT119" s="1028"/>
      <c r="DU119" s="1029"/>
      <c r="DV119" s="1031">
        <v>0</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6403765</v>
      </c>
      <c r="BR120" s="950"/>
      <c r="BS120" s="950"/>
      <c r="BT120" s="950"/>
      <c r="BU120" s="950"/>
      <c r="BV120" s="950">
        <v>6476742</v>
      </c>
      <c r="BW120" s="950"/>
      <c r="BX120" s="950"/>
      <c r="BY120" s="950"/>
      <c r="BZ120" s="950"/>
      <c r="CA120" s="950">
        <v>6674492</v>
      </c>
      <c r="CB120" s="950"/>
      <c r="CC120" s="950"/>
      <c r="CD120" s="950"/>
      <c r="CE120" s="950"/>
      <c r="CF120" s="944">
        <v>65.7</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10365627</v>
      </c>
      <c r="DH120" s="957"/>
      <c r="DI120" s="957"/>
      <c r="DJ120" s="957"/>
      <c r="DK120" s="957"/>
      <c r="DL120" s="957">
        <v>10340285</v>
      </c>
      <c r="DM120" s="957"/>
      <c r="DN120" s="957"/>
      <c r="DO120" s="957"/>
      <c r="DP120" s="957"/>
      <c r="DQ120" s="957">
        <v>10335360</v>
      </c>
      <c r="DR120" s="957"/>
      <c r="DS120" s="957"/>
      <c r="DT120" s="957"/>
      <c r="DU120" s="957"/>
      <c r="DV120" s="958">
        <v>101.7</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25554665</v>
      </c>
      <c r="BR121" s="1016"/>
      <c r="BS121" s="1016"/>
      <c r="BT121" s="1016"/>
      <c r="BU121" s="1016"/>
      <c r="BV121" s="1016">
        <v>26062731</v>
      </c>
      <c r="BW121" s="1016"/>
      <c r="BX121" s="1016"/>
      <c r="BY121" s="1016"/>
      <c r="BZ121" s="1016"/>
      <c r="CA121" s="1016">
        <v>26184721</v>
      </c>
      <c r="CB121" s="1016"/>
      <c r="CC121" s="1016"/>
      <c r="CD121" s="1016"/>
      <c r="CE121" s="1016"/>
      <c r="CF121" s="1054">
        <v>257.8</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5659791</v>
      </c>
      <c r="DH121" s="950"/>
      <c r="DI121" s="950"/>
      <c r="DJ121" s="950"/>
      <c r="DK121" s="950"/>
      <c r="DL121" s="950">
        <v>5383733</v>
      </c>
      <c r="DM121" s="950"/>
      <c r="DN121" s="950"/>
      <c r="DO121" s="950"/>
      <c r="DP121" s="950"/>
      <c r="DQ121" s="950">
        <v>5236360</v>
      </c>
      <c r="DR121" s="950"/>
      <c r="DS121" s="950"/>
      <c r="DT121" s="950"/>
      <c r="DU121" s="950"/>
      <c r="DV121" s="951">
        <v>51.6</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445</v>
      </c>
      <c r="BP122" s="1024"/>
      <c r="BQ122" s="1064">
        <v>35948858</v>
      </c>
      <c r="BR122" s="1065"/>
      <c r="BS122" s="1065"/>
      <c r="BT122" s="1065"/>
      <c r="BU122" s="1065"/>
      <c r="BV122" s="1065">
        <v>36704207</v>
      </c>
      <c r="BW122" s="1065"/>
      <c r="BX122" s="1065"/>
      <c r="BY122" s="1065"/>
      <c r="BZ122" s="1065"/>
      <c r="CA122" s="1065">
        <v>37119791</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1833196</v>
      </c>
      <c r="DH122" s="950"/>
      <c r="DI122" s="950"/>
      <c r="DJ122" s="950"/>
      <c r="DK122" s="950"/>
      <c r="DL122" s="950">
        <v>1703826</v>
      </c>
      <c r="DM122" s="950"/>
      <c r="DN122" s="950"/>
      <c r="DO122" s="950"/>
      <c r="DP122" s="950"/>
      <c r="DQ122" s="950">
        <v>1568663</v>
      </c>
      <c r="DR122" s="950"/>
      <c r="DS122" s="950"/>
      <c r="DT122" s="950"/>
      <c r="DU122" s="950"/>
      <c r="DV122" s="951">
        <v>15.4</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137.69999999999999</v>
      </c>
      <c r="BR123" s="1057"/>
      <c r="BS123" s="1057"/>
      <c r="BT123" s="1057"/>
      <c r="BU123" s="1057"/>
      <c r="BV123" s="1057">
        <v>131.80000000000001</v>
      </c>
      <c r="BW123" s="1057"/>
      <c r="BX123" s="1057"/>
      <c r="BY123" s="1057"/>
      <c r="BZ123" s="1057"/>
      <c r="CA123" s="1057">
        <v>138.4</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v>778047</v>
      </c>
      <c r="DH123" s="989"/>
      <c r="DI123" s="989"/>
      <c r="DJ123" s="989"/>
      <c r="DK123" s="990"/>
      <c r="DL123" s="991">
        <v>668285</v>
      </c>
      <c r="DM123" s="989"/>
      <c r="DN123" s="989"/>
      <c r="DO123" s="989"/>
      <c r="DP123" s="990"/>
      <c r="DQ123" s="991">
        <v>556975</v>
      </c>
      <c r="DR123" s="989"/>
      <c r="DS123" s="989"/>
      <c r="DT123" s="989"/>
      <c r="DU123" s="990"/>
      <c r="DV123" s="992">
        <v>5.5</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v>44538</v>
      </c>
      <c r="DH124" s="1028"/>
      <c r="DI124" s="1028"/>
      <c r="DJ124" s="1028"/>
      <c r="DK124" s="1029"/>
      <c r="DL124" s="1030">
        <v>37717</v>
      </c>
      <c r="DM124" s="1028"/>
      <c r="DN124" s="1028"/>
      <c r="DO124" s="1028"/>
      <c r="DP124" s="1029"/>
      <c r="DQ124" s="1030">
        <v>37457</v>
      </c>
      <c r="DR124" s="1028"/>
      <c r="DS124" s="1028"/>
      <c r="DT124" s="1028"/>
      <c r="DU124" s="1029"/>
      <c r="DV124" s="1031">
        <v>0.4</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v>1032</v>
      </c>
      <c r="AG126" s="989"/>
      <c r="AH126" s="989"/>
      <c r="AI126" s="989"/>
      <c r="AJ126" s="990"/>
      <c r="AK126" s="991">
        <v>1188</v>
      </c>
      <c r="AL126" s="989"/>
      <c r="AM126" s="989"/>
      <c r="AN126" s="989"/>
      <c r="AO126" s="990"/>
      <c r="AP126" s="992">
        <v>0</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13.01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715700</v>
      </c>
      <c r="AB128" s="1120"/>
      <c r="AC128" s="1120"/>
      <c r="AD128" s="1120"/>
      <c r="AE128" s="1121"/>
      <c r="AF128" s="1122">
        <v>728924</v>
      </c>
      <c r="AG128" s="1120"/>
      <c r="AH128" s="1120"/>
      <c r="AI128" s="1120"/>
      <c r="AJ128" s="1121"/>
      <c r="AK128" s="1122">
        <v>669172</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18.010000000000002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12331429</v>
      </c>
      <c r="AB129" s="989"/>
      <c r="AC129" s="989"/>
      <c r="AD129" s="989"/>
      <c r="AE129" s="990"/>
      <c r="AF129" s="991">
        <v>12189057</v>
      </c>
      <c r="AG129" s="989"/>
      <c r="AH129" s="989"/>
      <c r="AI129" s="989"/>
      <c r="AJ129" s="990"/>
      <c r="AK129" s="991">
        <v>12386616</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9.6999999999999993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2274408</v>
      </c>
      <c r="AB130" s="989"/>
      <c r="AC130" s="989"/>
      <c r="AD130" s="989"/>
      <c r="AE130" s="990"/>
      <c r="AF130" s="991">
        <v>2269461</v>
      </c>
      <c r="AG130" s="989"/>
      <c r="AH130" s="989"/>
      <c r="AI130" s="989"/>
      <c r="AJ130" s="990"/>
      <c r="AK130" s="991">
        <v>2228938</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138.4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10057021</v>
      </c>
      <c r="AB131" s="1028"/>
      <c r="AC131" s="1028"/>
      <c r="AD131" s="1028"/>
      <c r="AE131" s="1029"/>
      <c r="AF131" s="1030">
        <v>9919596</v>
      </c>
      <c r="AG131" s="1028"/>
      <c r="AH131" s="1028"/>
      <c r="AI131" s="1028"/>
      <c r="AJ131" s="1029"/>
      <c r="AK131" s="1030">
        <v>10157678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9.8272241850000004</v>
      </c>
      <c r="AB132" s="1134"/>
      <c r="AC132" s="1134"/>
      <c r="AD132" s="1134"/>
      <c r="AE132" s="1135"/>
      <c r="AF132" s="1136">
        <v>9.6651920100000002</v>
      </c>
      <c r="AG132" s="1134"/>
      <c r="AH132" s="1134"/>
      <c r="AI132" s="1134"/>
      <c r="AJ132" s="1135"/>
      <c r="AK132" s="1136">
        <v>9.6593335600000003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10.199999999999999</v>
      </c>
      <c r="AB133" s="1141"/>
      <c r="AC133" s="1141"/>
      <c r="AD133" s="1141"/>
      <c r="AE133" s="1142"/>
      <c r="AF133" s="1140">
        <v>9.8000000000000007</v>
      </c>
      <c r="AG133" s="1141"/>
      <c r="AH133" s="1141"/>
      <c r="AI133" s="1141"/>
      <c r="AJ133" s="1142"/>
      <c r="AK133" s="1140">
        <v>9.6999999999999993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3966383</v>
      </c>
      <c r="L9" s="264">
        <v>79942</v>
      </c>
      <c r="M9" s="265">
        <v>71916</v>
      </c>
      <c r="N9" s="266">
        <v>11.2</v>
      </c>
    </row>
    <row r="10" spans="1:16">
      <c r="A10" s="248"/>
      <c r="B10" s="244"/>
      <c r="C10" s="244"/>
      <c r="D10" s="244"/>
      <c r="E10" s="244"/>
      <c r="F10" s="244"/>
      <c r="G10" s="1149" t="s">
        <v>483</v>
      </c>
      <c r="H10" s="1150"/>
      <c r="I10" s="1150"/>
      <c r="J10" s="1151"/>
      <c r="K10" s="267">
        <v>365380</v>
      </c>
      <c r="L10" s="268">
        <v>7364</v>
      </c>
      <c r="M10" s="269">
        <v>7911</v>
      </c>
      <c r="N10" s="270">
        <v>-6.9</v>
      </c>
    </row>
    <row r="11" spans="1:16" ht="13.5" customHeight="1">
      <c r="A11" s="248"/>
      <c r="B11" s="244"/>
      <c r="C11" s="244"/>
      <c r="D11" s="244"/>
      <c r="E11" s="244"/>
      <c r="F11" s="244"/>
      <c r="G11" s="1149" t="s">
        <v>484</v>
      </c>
      <c r="H11" s="1150"/>
      <c r="I11" s="1150"/>
      <c r="J11" s="1151"/>
      <c r="K11" s="267">
        <v>3</v>
      </c>
      <c r="L11" s="268">
        <v>0</v>
      </c>
      <c r="M11" s="269">
        <v>7787</v>
      </c>
      <c r="N11" s="270">
        <v>-100</v>
      </c>
    </row>
    <row r="12" spans="1:16" ht="13.5" customHeight="1">
      <c r="A12" s="248"/>
      <c r="B12" s="244"/>
      <c r="C12" s="244"/>
      <c r="D12" s="244"/>
      <c r="E12" s="244"/>
      <c r="F12" s="244"/>
      <c r="G12" s="1149" t="s">
        <v>485</v>
      </c>
      <c r="H12" s="1150"/>
      <c r="I12" s="1150"/>
      <c r="J12" s="1151"/>
      <c r="K12" s="267">
        <v>132421</v>
      </c>
      <c r="L12" s="268">
        <v>2669</v>
      </c>
      <c r="M12" s="269">
        <v>906</v>
      </c>
      <c r="N12" s="270">
        <v>194.6</v>
      </c>
    </row>
    <row r="13" spans="1:16" ht="13.5" customHeight="1">
      <c r="A13" s="248"/>
      <c r="B13" s="244"/>
      <c r="C13" s="244"/>
      <c r="D13" s="244"/>
      <c r="E13" s="244"/>
      <c r="F13" s="244"/>
      <c r="G13" s="1149" t="s">
        <v>486</v>
      </c>
      <c r="H13" s="1150"/>
      <c r="I13" s="1150"/>
      <c r="J13" s="1151"/>
      <c r="K13" s="267" t="s">
        <v>487</v>
      </c>
      <c r="L13" s="268" t="s">
        <v>487</v>
      </c>
      <c r="M13" s="269">
        <v>13</v>
      </c>
      <c r="N13" s="270" t="s">
        <v>487</v>
      </c>
    </row>
    <row r="14" spans="1:16" ht="13.5" customHeight="1">
      <c r="A14" s="248"/>
      <c r="B14" s="244"/>
      <c r="C14" s="244"/>
      <c r="D14" s="244"/>
      <c r="E14" s="244"/>
      <c r="F14" s="244"/>
      <c r="G14" s="1149" t="s">
        <v>488</v>
      </c>
      <c r="H14" s="1150"/>
      <c r="I14" s="1150"/>
      <c r="J14" s="1151"/>
      <c r="K14" s="267">
        <v>112939</v>
      </c>
      <c r="L14" s="268">
        <v>2276</v>
      </c>
      <c r="M14" s="269">
        <v>3077</v>
      </c>
      <c r="N14" s="270">
        <v>-26</v>
      </c>
    </row>
    <row r="15" spans="1:16" ht="13.5" customHeight="1">
      <c r="A15" s="248"/>
      <c r="B15" s="244"/>
      <c r="C15" s="244"/>
      <c r="D15" s="244"/>
      <c r="E15" s="244"/>
      <c r="F15" s="244"/>
      <c r="G15" s="1149" t="s">
        <v>489</v>
      </c>
      <c r="H15" s="1150"/>
      <c r="I15" s="1150"/>
      <c r="J15" s="1151"/>
      <c r="K15" s="267">
        <v>46896</v>
      </c>
      <c r="L15" s="268">
        <v>945</v>
      </c>
      <c r="M15" s="269">
        <v>1653</v>
      </c>
      <c r="N15" s="270">
        <v>-42.8</v>
      </c>
    </row>
    <row r="16" spans="1:16">
      <c r="A16" s="248"/>
      <c r="B16" s="244"/>
      <c r="C16" s="244"/>
      <c r="D16" s="244"/>
      <c r="E16" s="244"/>
      <c r="F16" s="244"/>
      <c r="G16" s="1152" t="s">
        <v>490</v>
      </c>
      <c r="H16" s="1153"/>
      <c r="I16" s="1153"/>
      <c r="J16" s="1154"/>
      <c r="K16" s="268">
        <v>-392394</v>
      </c>
      <c r="L16" s="268">
        <v>-7909</v>
      </c>
      <c r="M16" s="269">
        <v>-7483</v>
      </c>
      <c r="N16" s="270">
        <v>5.7</v>
      </c>
    </row>
    <row r="17" spans="1:16">
      <c r="A17" s="248"/>
      <c r="B17" s="244"/>
      <c r="C17" s="244"/>
      <c r="D17" s="244"/>
      <c r="E17" s="244"/>
      <c r="F17" s="244"/>
      <c r="G17" s="1152" t="s">
        <v>168</v>
      </c>
      <c r="H17" s="1153"/>
      <c r="I17" s="1153"/>
      <c r="J17" s="1154"/>
      <c r="K17" s="268">
        <v>4231628</v>
      </c>
      <c r="L17" s="268">
        <v>85288</v>
      </c>
      <c r="M17" s="269">
        <v>85779</v>
      </c>
      <c r="N17" s="270">
        <v>-0.6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9.3699999999999992</v>
      </c>
      <c r="L21" s="281">
        <v>8.2100000000000009</v>
      </c>
      <c r="M21" s="282">
        <v>1.1599999999999999</v>
      </c>
      <c r="N21" s="249"/>
      <c r="O21" s="283"/>
      <c r="P21" s="279"/>
    </row>
    <row r="22" spans="1:16" s="284" customFormat="1">
      <c r="A22" s="279"/>
      <c r="B22" s="249"/>
      <c r="C22" s="249"/>
      <c r="D22" s="249"/>
      <c r="E22" s="249"/>
      <c r="F22" s="249"/>
      <c r="G22" s="1144" t="s">
        <v>496</v>
      </c>
      <c r="H22" s="1145"/>
      <c r="I22" s="1145"/>
      <c r="J22" s="1146"/>
      <c r="K22" s="285">
        <v>96.2</v>
      </c>
      <c r="L22" s="286">
        <v>97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2530462</v>
      </c>
      <c r="L32" s="294">
        <v>51001</v>
      </c>
      <c r="M32" s="295">
        <v>51963</v>
      </c>
      <c r="N32" s="296">
        <v>-1.9</v>
      </c>
    </row>
    <row r="33" spans="1:16" ht="13.5" customHeight="1">
      <c r="A33" s="248"/>
      <c r="B33" s="244"/>
      <c r="C33" s="244"/>
      <c r="D33" s="244"/>
      <c r="E33" s="244"/>
      <c r="F33" s="244"/>
      <c r="G33" s="1160" t="s">
        <v>501</v>
      </c>
      <c r="H33" s="1161"/>
      <c r="I33" s="1161"/>
      <c r="J33" s="1162"/>
      <c r="K33" s="294" t="s">
        <v>487</v>
      </c>
      <c r="L33" s="294" t="s">
        <v>487</v>
      </c>
      <c r="M33" s="295" t="s">
        <v>487</v>
      </c>
      <c r="N33" s="296" t="s">
        <v>487</v>
      </c>
    </row>
    <row r="34" spans="1:16" ht="27" customHeight="1">
      <c r="A34" s="248"/>
      <c r="B34" s="244"/>
      <c r="C34" s="244"/>
      <c r="D34" s="244"/>
      <c r="E34" s="244"/>
      <c r="F34" s="244"/>
      <c r="G34" s="1160" t="s">
        <v>502</v>
      </c>
      <c r="H34" s="1161"/>
      <c r="I34" s="1161"/>
      <c r="J34" s="1162"/>
      <c r="K34" s="294" t="s">
        <v>487</v>
      </c>
      <c r="L34" s="294" t="s">
        <v>487</v>
      </c>
      <c r="M34" s="295">
        <v>71</v>
      </c>
      <c r="N34" s="296" t="s">
        <v>487</v>
      </c>
    </row>
    <row r="35" spans="1:16" ht="27" customHeight="1">
      <c r="A35" s="248"/>
      <c r="B35" s="244"/>
      <c r="C35" s="244"/>
      <c r="D35" s="244"/>
      <c r="E35" s="244"/>
      <c r="F35" s="244"/>
      <c r="G35" s="1160" t="s">
        <v>503</v>
      </c>
      <c r="H35" s="1161"/>
      <c r="I35" s="1161"/>
      <c r="J35" s="1162"/>
      <c r="K35" s="294">
        <v>1320679</v>
      </c>
      <c r="L35" s="294">
        <v>26618</v>
      </c>
      <c r="M35" s="295">
        <v>20847</v>
      </c>
      <c r="N35" s="296">
        <v>27.7</v>
      </c>
    </row>
    <row r="36" spans="1:16" ht="27" customHeight="1">
      <c r="A36" s="248"/>
      <c r="B36" s="244"/>
      <c r="C36" s="244"/>
      <c r="D36" s="244"/>
      <c r="E36" s="244"/>
      <c r="F36" s="244"/>
      <c r="G36" s="1160" t="s">
        <v>504</v>
      </c>
      <c r="H36" s="1161"/>
      <c r="I36" s="1161"/>
      <c r="J36" s="1162"/>
      <c r="K36" s="294">
        <v>26945</v>
      </c>
      <c r="L36" s="294">
        <v>543</v>
      </c>
      <c r="M36" s="295">
        <v>3529</v>
      </c>
      <c r="N36" s="296">
        <v>-84.6</v>
      </c>
    </row>
    <row r="37" spans="1:16" ht="13.5" customHeight="1">
      <c r="A37" s="248"/>
      <c r="B37" s="244"/>
      <c r="C37" s="244"/>
      <c r="D37" s="244"/>
      <c r="E37" s="244"/>
      <c r="F37" s="244"/>
      <c r="G37" s="1160" t="s">
        <v>505</v>
      </c>
      <c r="H37" s="1161"/>
      <c r="I37" s="1161"/>
      <c r="J37" s="1162"/>
      <c r="K37" s="294">
        <v>1188</v>
      </c>
      <c r="L37" s="294">
        <v>24</v>
      </c>
      <c r="M37" s="295">
        <v>828</v>
      </c>
      <c r="N37" s="296">
        <v>-97.1</v>
      </c>
    </row>
    <row r="38" spans="1:16" ht="27" customHeight="1">
      <c r="A38" s="248"/>
      <c r="B38" s="244"/>
      <c r="C38" s="244"/>
      <c r="D38" s="244"/>
      <c r="E38" s="244"/>
      <c r="F38" s="244"/>
      <c r="G38" s="1163" t="s">
        <v>506</v>
      </c>
      <c r="H38" s="1164"/>
      <c r="I38" s="1164"/>
      <c r="J38" s="1165"/>
      <c r="K38" s="297" t="s">
        <v>487</v>
      </c>
      <c r="L38" s="297" t="s">
        <v>487</v>
      </c>
      <c r="M38" s="298">
        <v>6</v>
      </c>
      <c r="N38" s="299" t="s">
        <v>487</v>
      </c>
      <c r="O38" s="293"/>
    </row>
    <row r="39" spans="1:16">
      <c r="A39" s="248"/>
      <c r="B39" s="244"/>
      <c r="C39" s="244"/>
      <c r="D39" s="244"/>
      <c r="E39" s="244"/>
      <c r="F39" s="244"/>
      <c r="G39" s="1163" t="s">
        <v>507</v>
      </c>
      <c r="H39" s="1164"/>
      <c r="I39" s="1164"/>
      <c r="J39" s="1165"/>
      <c r="K39" s="300">
        <v>-669172</v>
      </c>
      <c r="L39" s="300">
        <v>-13487</v>
      </c>
      <c r="M39" s="301">
        <v>-4386</v>
      </c>
      <c r="N39" s="302">
        <v>207.5</v>
      </c>
      <c r="O39" s="293"/>
    </row>
    <row r="40" spans="1:16" ht="27" customHeight="1">
      <c r="A40" s="248"/>
      <c r="B40" s="244"/>
      <c r="C40" s="244"/>
      <c r="D40" s="244"/>
      <c r="E40" s="244"/>
      <c r="F40" s="244"/>
      <c r="G40" s="1160" t="s">
        <v>508</v>
      </c>
      <c r="H40" s="1161"/>
      <c r="I40" s="1161"/>
      <c r="J40" s="1162"/>
      <c r="K40" s="300">
        <v>-2228938</v>
      </c>
      <c r="L40" s="300">
        <v>-44924</v>
      </c>
      <c r="M40" s="301">
        <v>-50220</v>
      </c>
      <c r="N40" s="302">
        <v>-10.5</v>
      </c>
      <c r="O40" s="293"/>
    </row>
    <row r="41" spans="1:16">
      <c r="A41" s="248"/>
      <c r="B41" s="244"/>
      <c r="C41" s="244"/>
      <c r="D41" s="244"/>
      <c r="E41" s="244"/>
      <c r="F41" s="244"/>
      <c r="G41" s="1166" t="s">
        <v>279</v>
      </c>
      <c r="H41" s="1167"/>
      <c r="I41" s="1167"/>
      <c r="J41" s="1168"/>
      <c r="K41" s="294">
        <v>981164</v>
      </c>
      <c r="L41" s="300">
        <v>19775</v>
      </c>
      <c r="M41" s="301">
        <v>22638</v>
      </c>
      <c r="N41" s="302">
        <v>-12.6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2497599</v>
      </c>
      <c r="J51" s="320">
        <v>49439</v>
      </c>
      <c r="K51" s="321">
        <v>-9.9</v>
      </c>
      <c r="L51" s="322">
        <v>48103</v>
      </c>
      <c r="M51" s="323">
        <v>8.9</v>
      </c>
      <c r="N51" s="324">
        <v>-18.8</v>
      </c>
    </row>
    <row r="52" spans="1:14">
      <c r="A52" s="248"/>
      <c r="B52" s="244"/>
      <c r="C52" s="244"/>
      <c r="D52" s="244"/>
      <c r="E52" s="244"/>
      <c r="F52" s="244"/>
      <c r="G52" s="325"/>
      <c r="H52" s="326" t="s">
        <v>519</v>
      </c>
      <c r="I52" s="327">
        <v>1446000</v>
      </c>
      <c r="J52" s="328">
        <v>28623</v>
      </c>
      <c r="K52" s="329">
        <v>-14.3</v>
      </c>
      <c r="L52" s="330">
        <v>22640</v>
      </c>
      <c r="M52" s="331">
        <v>-9.1999999999999993</v>
      </c>
      <c r="N52" s="332">
        <v>-5.0999999999999996</v>
      </c>
    </row>
    <row r="53" spans="1:14">
      <c r="A53" s="248"/>
      <c r="B53" s="244"/>
      <c r="C53" s="244"/>
      <c r="D53" s="244"/>
      <c r="E53" s="244"/>
      <c r="F53" s="244"/>
      <c r="G53" s="310" t="s">
        <v>520</v>
      </c>
      <c r="H53" s="311"/>
      <c r="I53" s="319">
        <v>3274157</v>
      </c>
      <c r="J53" s="320">
        <v>64819</v>
      </c>
      <c r="K53" s="321">
        <v>31.1</v>
      </c>
      <c r="L53" s="322">
        <v>45761</v>
      </c>
      <c r="M53" s="323">
        <v>-4.9000000000000004</v>
      </c>
      <c r="N53" s="324">
        <v>36</v>
      </c>
    </row>
    <row r="54" spans="1:14">
      <c r="A54" s="248"/>
      <c r="B54" s="244"/>
      <c r="C54" s="244"/>
      <c r="D54" s="244"/>
      <c r="E54" s="244"/>
      <c r="F54" s="244"/>
      <c r="G54" s="325"/>
      <c r="H54" s="326" t="s">
        <v>519</v>
      </c>
      <c r="I54" s="327">
        <v>1675012</v>
      </c>
      <c r="J54" s="328">
        <v>33161</v>
      </c>
      <c r="K54" s="329">
        <v>15.9</v>
      </c>
      <c r="L54" s="330">
        <v>24777</v>
      </c>
      <c r="M54" s="331">
        <v>9.4</v>
      </c>
      <c r="N54" s="332">
        <v>6.5</v>
      </c>
    </row>
    <row r="55" spans="1:14">
      <c r="A55" s="248"/>
      <c r="B55" s="244"/>
      <c r="C55" s="244"/>
      <c r="D55" s="244"/>
      <c r="E55" s="244"/>
      <c r="F55" s="244"/>
      <c r="G55" s="310" t="s">
        <v>521</v>
      </c>
      <c r="H55" s="311"/>
      <c r="I55" s="319">
        <v>4544638</v>
      </c>
      <c r="J55" s="320">
        <v>90354</v>
      </c>
      <c r="K55" s="321">
        <v>39.4</v>
      </c>
      <c r="L55" s="322">
        <v>56255</v>
      </c>
      <c r="M55" s="323">
        <v>22.9</v>
      </c>
      <c r="N55" s="324">
        <v>16.5</v>
      </c>
    </row>
    <row r="56" spans="1:14">
      <c r="A56" s="248"/>
      <c r="B56" s="244"/>
      <c r="C56" s="244"/>
      <c r="D56" s="244"/>
      <c r="E56" s="244"/>
      <c r="F56" s="244"/>
      <c r="G56" s="325"/>
      <c r="H56" s="326" t="s">
        <v>519</v>
      </c>
      <c r="I56" s="327">
        <v>1785048</v>
      </c>
      <c r="J56" s="328">
        <v>35489</v>
      </c>
      <c r="K56" s="329">
        <v>7</v>
      </c>
      <c r="L56" s="330">
        <v>26957</v>
      </c>
      <c r="M56" s="331">
        <v>8.8000000000000007</v>
      </c>
      <c r="N56" s="332">
        <v>-1.8</v>
      </c>
    </row>
    <row r="57" spans="1:14">
      <c r="A57" s="248"/>
      <c r="B57" s="244"/>
      <c r="C57" s="244"/>
      <c r="D57" s="244"/>
      <c r="E57" s="244"/>
      <c r="F57" s="244"/>
      <c r="G57" s="310" t="s">
        <v>522</v>
      </c>
      <c r="H57" s="311"/>
      <c r="I57" s="319">
        <v>4378799</v>
      </c>
      <c r="J57" s="320">
        <v>87674</v>
      </c>
      <c r="K57" s="321">
        <v>-3</v>
      </c>
      <c r="L57" s="322">
        <v>57944</v>
      </c>
      <c r="M57" s="323">
        <v>3</v>
      </c>
      <c r="N57" s="324">
        <v>-6</v>
      </c>
    </row>
    <row r="58" spans="1:14">
      <c r="A58" s="248"/>
      <c r="B58" s="244"/>
      <c r="C58" s="244"/>
      <c r="D58" s="244"/>
      <c r="E58" s="244"/>
      <c r="F58" s="244"/>
      <c r="G58" s="325"/>
      <c r="H58" s="326" t="s">
        <v>519</v>
      </c>
      <c r="I58" s="327">
        <v>1538626</v>
      </c>
      <c r="J58" s="328">
        <v>30807</v>
      </c>
      <c r="K58" s="329">
        <v>-13.2</v>
      </c>
      <c r="L58" s="330">
        <v>29326</v>
      </c>
      <c r="M58" s="331">
        <v>8.8000000000000007</v>
      </c>
      <c r="N58" s="332">
        <v>-22</v>
      </c>
    </row>
    <row r="59" spans="1:14">
      <c r="A59" s="248"/>
      <c r="B59" s="244"/>
      <c r="C59" s="244"/>
      <c r="D59" s="244"/>
      <c r="E59" s="244"/>
      <c r="F59" s="244"/>
      <c r="G59" s="310" t="s">
        <v>523</v>
      </c>
      <c r="H59" s="311"/>
      <c r="I59" s="319">
        <v>5699965</v>
      </c>
      <c r="J59" s="320">
        <v>114882</v>
      </c>
      <c r="K59" s="321">
        <v>31</v>
      </c>
      <c r="L59" s="322">
        <v>81768</v>
      </c>
      <c r="M59" s="323">
        <v>41.1</v>
      </c>
      <c r="N59" s="324">
        <v>-10.1</v>
      </c>
    </row>
    <row r="60" spans="1:14">
      <c r="A60" s="248"/>
      <c r="B60" s="244"/>
      <c r="C60" s="244"/>
      <c r="D60" s="244"/>
      <c r="E60" s="244"/>
      <c r="F60" s="244"/>
      <c r="G60" s="325"/>
      <c r="H60" s="326" t="s">
        <v>519</v>
      </c>
      <c r="I60" s="333">
        <v>1685959</v>
      </c>
      <c r="J60" s="328">
        <v>33980</v>
      </c>
      <c r="K60" s="329">
        <v>10.3</v>
      </c>
      <c r="L60" s="330">
        <v>37917</v>
      </c>
      <c r="M60" s="331">
        <v>29.3</v>
      </c>
      <c r="N60" s="332">
        <v>-19</v>
      </c>
    </row>
    <row r="61" spans="1:14">
      <c r="A61" s="248"/>
      <c r="B61" s="244"/>
      <c r="C61" s="244"/>
      <c r="D61" s="244"/>
      <c r="E61" s="244"/>
      <c r="F61" s="244"/>
      <c r="G61" s="310" t="s">
        <v>524</v>
      </c>
      <c r="H61" s="334"/>
      <c r="I61" s="335">
        <v>4079032</v>
      </c>
      <c r="J61" s="336">
        <v>81434</v>
      </c>
      <c r="K61" s="337">
        <v>17.7</v>
      </c>
      <c r="L61" s="338">
        <v>57966</v>
      </c>
      <c r="M61" s="339">
        <v>14.2</v>
      </c>
      <c r="N61" s="324">
        <v>3.5</v>
      </c>
    </row>
    <row r="62" spans="1:14">
      <c r="A62" s="248"/>
      <c r="B62" s="244"/>
      <c r="C62" s="244"/>
      <c r="D62" s="244"/>
      <c r="E62" s="244"/>
      <c r="F62" s="244"/>
      <c r="G62" s="325"/>
      <c r="H62" s="326" t="s">
        <v>519</v>
      </c>
      <c r="I62" s="327">
        <v>1626129</v>
      </c>
      <c r="J62" s="328">
        <v>32412</v>
      </c>
      <c r="K62" s="329">
        <v>1.1000000000000001</v>
      </c>
      <c r="L62" s="330">
        <v>28323</v>
      </c>
      <c r="M62" s="331">
        <v>9.4</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8.99</v>
      </c>
      <c r="G47" s="12">
        <v>11.64</v>
      </c>
      <c r="H47" s="12">
        <v>14.46</v>
      </c>
      <c r="I47" s="12">
        <v>16.12</v>
      </c>
      <c r="J47" s="13">
        <v>17.88</v>
      </c>
    </row>
    <row r="48" spans="2:10" ht="57.75" customHeight="1">
      <c r="B48" s="14"/>
      <c r="C48" s="1171" t="s">
        <v>4</v>
      </c>
      <c r="D48" s="1171"/>
      <c r="E48" s="1172"/>
      <c r="F48" s="15">
        <v>1.93</v>
      </c>
      <c r="G48" s="16">
        <v>1.75</v>
      </c>
      <c r="H48" s="16">
        <v>1.99</v>
      </c>
      <c r="I48" s="16">
        <v>2.3199999999999998</v>
      </c>
      <c r="J48" s="17">
        <v>3.21</v>
      </c>
    </row>
    <row r="49" spans="2:10" ht="57.75" customHeight="1" thickBot="1">
      <c r="B49" s="18"/>
      <c r="C49" s="1173" t="s">
        <v>5</v>
      </c>
      <c r="D49" s="1173"/>
      <c r="E49" s="1174"/>
      <c r="F49" s="19">
        <v>0.76</v>
      </c>
      <c r="G49" s="20">
        <v>1.74</v>
      </c>
      <c r="H49" s="20">
        <v>2.12</v>
      </c>
      <c r="I49" s="20">
        <v>0.79</v>
      </c>
      <c r="J49" s="21">
        <v>1.79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赤穂市</cp:lastModifiedBy>
  <dcterms:created xsi:type="dcterms:W3CDTF">2017-02-15T20:41:51Z</dcterms:created>
  <dcterms:modified xsi:type="dcterms:W3CDTF">2017-03-28T11:24:12Z</dcterms:modified>
  <cp:category/>
</cp:coreProperties>
</file>