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HP用データ置き場\R2財政状況資料集\"/>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<sst xmlns="http://schemas.openxmlformats.org/spreadsheetml/2006/main" count="1109" uniqueCount="610">
  <si>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</si>
  <si>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</si>
  <si>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</si>
  <si>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</si>
  <si>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</si>
  <si>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</si>
  <si>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</si>
  <si>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</si>
  <si>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</si>
  <si>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</si>
  <si>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</si>
  <si>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</si>
  <si>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</si>
  <si>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</si>
  <si>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</si>
  <si>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</si>
  <si>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</si>
  <si>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</si>
  <si>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</si>
  <si>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</si>
  <si>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</si>
  <si>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</si>
  <si>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</si>
  <si>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</si>
  <si>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</si>
  <si>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</si>
  <si>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</si>
  <si>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</si>
  <si>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</si>
  <si>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</si>
  <si>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</si>
  <si>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</si>
  <si>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</si>
  <si>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</si>
  <si>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</si>
  <si>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</si>
  <si>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</si>
  <si>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</si>
  <si>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</si>
  <si>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</si>
  <si>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</si>
  <si>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</si>
  <si>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</si>
  <si>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</si>
  <si>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</si>
  <si>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</si>
  <si>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</si>
  <si>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</si>
  <si>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</si>
  <si>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</si>
  <si>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</si>
  <si>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</si>
  <si>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</si>
  <si>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</si>
  <si>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</si>
  <si>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</si>
  <si>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</si>
  <si>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</si>
  <si>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</si>
  <si>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</si>
  <si>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</si>
  <si>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</si>
  <si>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</si>
  <si>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</si>
  <si>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</si>
  <si>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</si>
  <si>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</si>
  <si>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</si>
  <si>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</si>
  <si>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</si>
  <si>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</si>
  <si>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</si>
  <si>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</si>
  <si>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</si>
  <si>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</si>
  <si>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</si>
  <si>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</si>
  <si>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</si>
  <si>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</si>
  <si>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</si>
  <si>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</si>
  <si>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</si>
  <si>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</si>
  <si>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</si>
  <si>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</si>
  <si>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</si>
  <si>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</si>
  <si>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</si>
  <si>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</si>
  <si>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</si>
  <si>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</si>
  <si>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</si>
  <si>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</si>
  <si>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</si>
  <si>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</si>
  <si>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</si>
  <si>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</si>
  <si>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</si>
  <si>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</si>
  <si>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</si>
  <si>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</si>
  <si>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</si>
  <si>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</si>
  <si>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</si>
  <si>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</si>
  <si>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</si>
  <si>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</si>
  <si>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</si>
  <si>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</si>
  <si>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</si>
  <si>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</si>
  <si>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</si>
  <si>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</si>
  <si>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</si>
  <si>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</si>
  <si>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</si>
  <si>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</si>
  <si>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</si>
  <si>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</si>
  <si>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</si>
  <si>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</si>
  <si>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</si>
  <si>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</si>
  <si>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</si>
  <si>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</si>
  <si>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</si>
  <si>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</si>
  <si>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</si>
  <si>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</si>
  <si>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</si>
  <si>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</si>
  <si>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</si>
  <si>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</si>
  <si>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</si>
  <si>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</si>
  <si>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</si>
  <si>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</si>
  <si>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</si>
  <si>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</si>
  <si>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</si>
  <si>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</si>
  <si>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</si>
  <si>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</si>
  <si>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</si>
  <si>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</si>
  <si>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</si>
  <si>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</si>
  <si>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</si>
  <si>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</si>
  <si>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</si>
  <si>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</si>
  <si>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</si>
  <si>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</si>
  <si>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</si>
  <si>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</si>
  <si>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</si>
  <si>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</si>
  <si>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</si>
  <si>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</si>
  <si>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</si>
  <si>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</si>
  <si>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</si>
  <si>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</si>
  <si>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</si>
  <si>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</si>
  <si>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</si>
  <si>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</si>
  <si>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</si>
  <si>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</si>
  <si>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</si>
  <si>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</si>
  <si>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</si>
  <si>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</si>
  <si>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</si>
  <si>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</si>
  <si>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</si>
  <si>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</si>
  <si>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</si>
  <si>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</si>
  <si>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</si>
  <si>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</si>
  <si>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</si>
  <si>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</si>
  <si>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</si>
  <si>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</si>
  <si>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</si>
  <si>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</si>
  <si>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</si>
  <si>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</si>
  <si>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</si>
  <si>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</si>
  <si>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</si>
  <si>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</si>
  <si>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</si>
  <si>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</si>
  <si>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</si>
  <si>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</si>
  <si>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</si>
  <si>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</si>
  <si>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</si>
  <si>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</si>
  <si>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</si>
  <si>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</si>
  <si>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</si>
  <si>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</si>
  <si>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</si>
  <si>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</si>
  <si>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</si>
  <si>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</si>
  <si>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</si>
  <si>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</si>
  <si>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</si>
  <si>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兵庫県赤穂市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</si>
  <si>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</si>
  <si>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</si>
  <si>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</si>
  <si>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</si>
  <si>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</si>
  <si>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</si>
  <si>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</si>
  <si>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</si>
  <si>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</si>
  <si>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</si>
  <si>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</si>
  <si>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</si>
  <si>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</si>
  <si>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</si>
  <si>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</si>
  <si>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</si>
  <si>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</si>
  <si>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</si>
  <si>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</si>
  <si>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</si>
  <si>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</si>
  <si>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</si>
  <si>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</si>
  <si>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</si>
  <si>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</si>
  <si>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</si>
  <si>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</si>
  <si>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</si>
  <si>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</si>
  <si>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</si>
  <si>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</si>
  <si>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</si>
  <si>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</si>
  <si>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</si>
  <si>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</si>
  <si>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</si>
  <si>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</si>
  <si>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</si>
  <si>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</si>
  <si>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</si>
  <si>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</si>
  <si>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</si>
  <si>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</si>
  <si>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</si>
  <si>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</si>
  <si>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</si>
  <si>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</si>
  <si>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</si>
  <si>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</si>
  <si>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</si>
  <si>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</si>
  <si>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</si>
  <si>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</si>
  <si>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</si>
  <si>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</si>
  <si>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</si>
  <si>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</si>
  <si>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</si>
  <si>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</si>
  <si>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</si>
  <si>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</si>
  <si>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</si>
  <si>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</si>
  <si>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</si>
  <si>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</si>
  <si>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</si>
  <si>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</si>
  <si>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</si>
  <si>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</si>
  <si>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</si>
  <si>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</si>
  <si>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</si>
  <si>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</si>
  <si>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</si>
  <si>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</si>
  <si>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</si>
  <si>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</si>
  <si>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</si>
  <si>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</si>
  <si>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</si>
  <si>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</si>
  <si>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</si>
  <si>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</si>
  <si>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</si>
  <si>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</si>
  <si>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</si>
  <si>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</si>
  <si>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</si>
  <si>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</si>
  <si>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</si>
  <si>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</si>
  <si>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</si>
  <si>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</si>
  <si>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</si>
  <si>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</si>
  <si>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</si>
  <si>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</si>
  <si>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</si>
  <si>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</si>
  <si>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</si>
  <si>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</si>
  <si>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</si>
  <si>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</si>
  <si>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</si>
  <si>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</si>
  <si>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</si>
  <si>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</si>
  <si>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</si>
  <si>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</si>
  <si>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</si>
  <si>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</si>
  <si>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</si>
  <si>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</si>
  <si>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</si>
  <si>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</si>
  <si>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</si>
  <si>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</si>
  <si>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</si>
  <si>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</si>
  <si>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</si>
  <si>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</si>
  <si>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</si>
  <si>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</si>
  <si>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</si>
  <si>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</si>
  <si>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</si>
  <si>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</si>
  <si>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</si>
  <si>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</si>
  <si>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</si>
  <si>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</si>
  <si>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</si>
  <si>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</si>
  <si>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</si>
  <si>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</si>
  <si>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</si>
  <si>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</si>
  <si>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</si>
  <si>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</si>
  <si>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</si>
  <si>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</si>
  <si>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</si>
  <si>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</si>
  <si>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</si>
  <si>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</si>
  <si>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</si>
  <si>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</si>
  <si>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</si>
  <si>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</si>
  <si>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</si>
  <si>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</si>
  <si>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</si>
  <si>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</si>
  <si>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兵庫県赤穂市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</si>
  <si>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</si>
  <si>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</si>
  <si>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</si>
  <si>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</si>
  <si>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</si>
  <si>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</si>
  <si>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</si>
  <si>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</si>
  <si>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</si>
  <si>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</si>
  <si>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</si>
  <si>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</si>
  <si>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</si>
  <si>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</si>
  <si>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</si>
  <si>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</si>
  <si>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</si>
  <si>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</si>
  <si>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</si>
  <si>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</si>
  <si>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</si>
  <si>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</si>
  <si>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</si>
  <si>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</si>
  <si>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</si>
  <si>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</si>
  <si>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</si>
  <si>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</si>
  <si>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</si>
  <si>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</si>
  <si>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</si>
  <si>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</si>
  <si>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</si>
  <si>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</si>
  <si>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</si>
  <si>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</si>
  <si>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</si>
  <si>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</si>
  <si>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</si>
  <si>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</si>
  <si>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</si>
  <si>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</si>
  <si>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</si>
  <si>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</si>
  <si>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</si>
  <si>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</si>
  <si>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</si>
  <si>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</si>
  <si>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</si>
  <si>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</si>
  <si>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</si>
  <si>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</si>
  <si>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</si>
  <si>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</si>
  <si>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</si>
  <si>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</si>
  <si>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</si>
  <si>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</si>
  <si>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</si>
  <si>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</si>
  <si>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</si>
  <si>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</si>
  <si>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</si>
  <si>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</si>
  <si>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</si>
  <si>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</si>
  <si>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</si>
  <si>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</si>
  <si>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</si>
  <si>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</si>
  <si>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</si>
  <si>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</si>
  <si>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</si>
  <si>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</si>
  <si>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</si>
  <si>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</si>
  <si>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</si>
  <si>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</si>
  <si>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</si>
  <si>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</si>
  <si>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</si>
  <si>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</si>
  <si>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</si>
  <si>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</si>
  <si>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</si>
  <si>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</si>
  <si>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</si>
  <si>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</si>
  <si>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</si>
  <si>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</si>
  <si>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</si>
  <si>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</si>
  <si>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</si>
  <si>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</si>
  <si>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</si>
  <si>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</si>
  <si>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</si>
  <si>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</si>
  <si>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</si>
  <si>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</si>
  <si>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</si>
  <si>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</si>
  <si>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</si>
  <si>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</si>
  <si>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</si>
  <si>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</si>
  <si>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</si>
  <si>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</si>
  <si>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</si>
  <si>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</si>
  <si>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</si>
  <si>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</si>
  <si>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</si>
  <si>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</si>
  <si>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</si>
  <si>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</si>
  <si>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</si>
  <si>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</si>
  <si>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</si>
  <si>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</si>
  <si>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</si>
  <si>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</si>
  <si>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</si>
  <si>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</si>
  <si>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</si>
  <si>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</si>
  <si>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</si>
  <si>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</si>
  <si>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</si>
  <si>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</si>
  <si>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</si>
  <si>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</si>
  <si>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</si>
  <si>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</si>
  <si>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</si>
  <si>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</si>
  <si>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</si>
  <si>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</si>
  <si>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</si>
  <si>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</si>
  <si>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</si>
  <si>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</si>
  <si>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</si>
  <si>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</si>
  <si>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</si>
  <si>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</si>
  <si>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</si>
  <si>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</si>
  <si>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</si>
  <si>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</si>
  <si>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</si>
  <si>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</si>
  <si>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</si>
  <si>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</si>
  <si>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</si>
  <si>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</si>
  <si>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</si>
  <si>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</si>
  <si>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</si>
  <si>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</si>
  <si>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</si>
  <si>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</si>
  <si>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</si>
  <si>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</si>
  <si>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</si>
  <si>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</si>
  <si>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</si>
  <si>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</si>
  <si>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</si>
  <si>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</si>
  <si>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</si>
  <si>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</si>
  <si>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</si>
  <si>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</si>
  <si>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</si>
  <si>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</si>
  <si>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</si>
  <si>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</si>
  <si>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</si>
  <si>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</si>
  <si>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</si>
  <si>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</si>
  <si>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</si>
  <si>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</si>
  <si>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</si>
  <si>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</si>
  <si>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</si>
  <si>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</si>
  <si>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</si>
  <si>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</si>
  <si>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</si>
  <si>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</si>
  <si>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</si>
  <si>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</si>
  <si>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</si>
  <si>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2.86</t>
  </si>
  <si>
    <t>▲ 3.93</t>
  </si>
  <si>
    <t>▲ 2.97</t>
  </si>
  <si>
    <t>水道事業会計</t>
  </si>
  <si>
    <t>下水道事業会計</t>
  </si>
  <si>
    <t>一般会計</t>
  </si>
  <si>
    <t>国民健康保険事業特別会計</t>
  </si>
  <si>
    <t>介護老人保健施設事業会計</t>
  </si>
  <si>
    <t>介護保険特別会計</t>
  </si>
  <si>
    <t>後期高齢者医療特別会計</t>
  </si>
  <si>
    <t>墓地公園整備事業特別会計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</si>
  <si>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</si>
  <si>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</si>
  <si>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</si>
  <si>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</si>
  <si>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</si>
  <si>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</si>
  <si>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</si>
  <si>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</si>
  <si>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</si>
  <si>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</si>
  <si>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安室ダム水道用水供給企業団</t>
    <rPh sb="0" eb="2">
      <t>ヤスムロ</t>
    </rPh>
    <rPh sb="4" eb="6">
      <t>スイドウ</t>
    </rPh>
    <rPh sb="6" eb="8">
      <t>ヨウスイ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</si>
  <si>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</si>
  <si>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</si>
  <si>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赤穂市文化とみどり財団</t>
    <rPh sb="0" eb="3">
      <t>アコウシ</t>
    </rPh>
    <rPh sb="3" eb="5">
      <t>ブンカ</t>
    </rPh>
    <rPh sb="9" eb="11">
      <t>ザイダン</t>
    </rPh>
    <phoneticPr fontId="2"/>
  </si>
  <si>
    <t>赤穂駅周辺整備株式会社</t>
    <rPh sb="0" eb="2">
      <t>アコウ</t>
    </rPh>
    <rPh sb="2" eb="3">
      <t>エキ</t>
    </rPh>
    <rPh sb="3" eb="5">
      <t>シュウヘン</t>
    </rPh>
    <rPh sb="5" eb="7">
      <t>セイビ</t>
    </rPh>
    <rPh sb="7" eb="9">
      <t>カブシキ</t>
    </rPh>
    <rPh sb="9" eb="11">
      <t>カイシャ</t>
    </rPh>
    <phoneticPr fontId="2"/>
  </si>
  <si>
    <t>-</t>
    <phoneticPr fontId="2"/>
  </si>
  <si>
    <t>-</t>
    <phoneticPr fontId="2"/>
  </si>
  <si>
    <t>健康管理施設整備基金</t>
    <rPh sb="0" eb="2">
      <t>ケンコウ</t>
    </rPh>
    <rPh sb="2" eb="4">
      <t>カンリ</t>
    </rPh>
    <rPh sb="4" eb="6">
      <t>シセツ</t>
    </rPh>
    <rPh sb="6" eb="8">
      <t>セイビ</t>
    </rPh>
    <rPh sb="8" eb="10">
      <t>キキン</t>
    </rPh>
    <phoneticPr fontId="5"/>
  </si>
  <si>
    <t>赤穂ふるさとづくり基金</t>
    <rPh sb="0" eb="2">
      <t>アコウ</t>
    </rPh>
    <rPh sb="9" eb="11">
      <t>キキン</t>
    </rPh>
    <phoneticPr fontId="5"/>
  </si>
  <si>
    <t>都市施設等整備事業基金</t>
    <rPh sb="0" eb="2">
      <t>トシ</t>
    </rPh>
    <rPh sb="2" eb="4">
      <t>シセツ</t>
    </rPh>
    <rPh sb="4" eb="5">
      <t>ナド</t>
    </rPh>
    <rPh sb="5" eb="7">
      <t>セイビ</t>
    </rPh>
    <rPh sb="7" eb="9">
      <t>ジギョウ</t>
    </rPh>
    <rPh sb="9" eb="11">
      <t>キキン</t>
    </rPh>
    <phoneticPr fontId="5"/>
  </si>
  <si>
    <t>地域福祉基金</t>
    <rPh sb="0" eb="2">
      <t>チイキ</t>
    </rPh>
    <rPh sb="2" eb="4">
      <t>フクシ</t>
    </rPh>
    <rPh sb="4" eb="6">
      <t>キキン</t>
    </rPh>
    <phoneticPr fontId="5"/>
  </si>
  <si>
    <t>高山墓園管理基金</t>
    <rPh sb="0" eb="2">
      <t>タカヤマ</t>
    </rPh>
    <rPh sb="2" eb="4">
      <t>ボエン</t>
    </rPh>
    <rPh sb="4" eb="6">
      <t>カンリ</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</si>
  <si>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</si>
  <si>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</si>
  <si>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</si>
  <si>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て、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</si>
  <si>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</si>
  <si>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</si>
  <si>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</si>
  <si>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</si>
  <si>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</si>
  <si>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</si>
  <si>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</si>
  <si>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</si>
  <si>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よりも高い水準にあるが、昨年度と比較して、交付税措置を伴う地方債残高の減少などにより基準財政需要額算入見込額が減少したものの、地方債残高や公営企業債等繰入見込額が減少したほか、標準財政規模が拡大したことなどにより比率が減少した。
実質公債費比率については、決算年度を含む３ヵ年平均では前年度から変動はなかった。
類似団体内平均値と比較すると、依然として高い水準にあるため、投資的事業の実施にあたっては費用対効果の検証・整理・合理化に努める。</t>
    <rPh sb="0" eb="2">
      <t>ショウライ</t>
    </rPh>
    <rPh sb="2" eb="4">
      <t>フタン</t>
    </rPh>
    <rPh sb="4" eb="6">
      <t>ヒリツ</t>
    </rPh>
    <rPh sb="12" eb="14">
      <t>ルイジ</t>
    </rPh>
    <rPh sb="14" eb="16">
      <t>ダンタイ</t>
    </rPh>
    <rPh sb="16" eb="18">
      <t>ヘイキン</t>
    </rPh>
    <rPh sb="21" eb="22">
      <t>タカ</t>
    </rPh>
    <rPh sb="23" eb="25">
      <t>スイジュン</t>
    </rPh>
    <rPh sb="30" eb="32">
      <t>サクネン</t>
    </rPh>
    <rPh sb="32" eb="33">
      <t>ド</t>
    </rPh>
    <rPh sb="34" eb="36">
      <t>ヒカク</t>
    </rPh>
    <rPh sb="39" eb="42">
      <t>コウフゼイ</t>
    </rPh>
    <rPh sb="42" eb="44">
      <t>ソチ</t>
    </rPh>
    <rPh sb="45" eb="46">
      <t>トモナ</t>
    </rPh>
    <rPh sb="47" eb="50">
      <t>チホウサイ</t>
    </rPh>
    <rPh sb="50" eb="52">
      <t>ザンダカ</t>
    </rPh>
    <rPh sb="53" eb="55">
      <t>ゲンショウ</t>
    </rPh>
    <rPh sb="60" eb="62">
      <t>キジュン</t>
    </rPh>
    <rPh sb="62" eb="64">
      <t>ザイセイ</t>
    </rPh>
    <rPh sb="64" eb="66">
      <t>ジュヨウ</t>
    </rPh>
    <rPh sb="66" eb="67">
      <t>ガク</t>
    </rPh>
    <rPh sb="67" eb="69">
      <t>サンニュウ</t>
    </rPh>
    <rPh sb="69" eb="71">
      <t>ミコミ</t>
    </rPh>
    <rPh sb="71" eb="72">
      <t>ガク</t>
    </rPh>
    <rPh sb="73" eb="75">
      <t>ゲンショウ</t>
    </rPh>
    <rPh sb="81" eb="84">
      <t>チホウサイ</t>
    </rPh>
    <rPh sb="84" eb="86">
      <t>ザンダカ</t>
    </rPh>
    <rPh sb="87" eb="89">
      <t>コウエイ</t>
    </rPh>
    <rPh sb="89" eb="91">
      <t>キギョウ</t>
    </rPh>
    <rPh sb="91" eb="92">
      <t>サイ</t>
    </rPh>
    <rPh sb="92" eb="93">
      <t>ナド</t>
    </rPh>
    <rPh sb="93" eb="95">
      <t>クリイレ</t>
    </rPh>
    <rPh sb="95" eb="97">
      <t>ミコミ</t>
    </rPh>
    <rPh sb="97" eb="98">
      <t>ガク</t>
    </rPh>
    <rPh sb="99" eb="101">
      <t>ゲンショウ</t>
    </rPh>
    <rPh sb="106" eb="108">
      <t>ヒョウジュン</t>
    </rPh>
    <rPh sb="108" eb="110">
      <t>ザイセイ</t>
    </rPh>
    <rPh sb="110" eb="112">
      <t>キボ</t>
    </rPh>
    <rPh sb="113" eb="115">
      <t>カクダイ</t>
    </rPh>
    <rPh sb="124" eb="126">
      <t>ヒリツ</t>
    </rPh>
    <rPh sb="127" eb="129">
      <t>ゲンショウ</t>
    </rPh>
    <rPh sb="133" eb="135">
      <t>ジッシツ</t>
    </rPh>
    <rPh sb="135" eb="138">
      <t>コウサイヒ</t>
    </rPh>
    <rPh sb="138" eb="140">
      <t>ヒリツ</t>
    </rPh>
    <rPh sb="146" eb="148">
      <t>ケッサン</t>
    </rPh>
    <rPh sb="148" eb="150">
      <t>ネンド</t>
    </rPh>
    <rPh sb="151" eb="152">
      <t>フク</t>
    </rPh>
    <rPh sb="155" eb="156">
      <t>ネン</t>
    </rPh>
    <rPh sb="156" eb="158">
      <t>ヘイキン</t>
    </rPh>
    <rPh sb="160" eb="163">
      <t>ゼンネンド</t>
    </rPh>
    <rPh sb="165" eb="167">
      <t>ヘンドウ</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</si>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</sst>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xmlns:c16r2="http://schemas.microsoft.com/office/drawing/2015/06/chart">
            <c:ext xmlns:c16="http://schemas.microsoft.com/office/drawing/2014/chart" uri="{C3380CC4-5D6E-409C-BE32-E72D297353CC}">
              <c16:uniqueId val="{00000000-B832-49D6-89DB-5DF618439E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69694</c:v>
                </c:pt>
                <c:pt idx="1">
                  <c:v>63767</c:v>
                </c:pt>
                <c:pt idx="2">
                  <c:v>60577</c:v>
                </c:pt>
                <c:pt idx="3">
                  <c:v>60222</c:v>
                </c:pt>
                <c:pt idx="4">
                  <c:v>41537</c:v>
                </c:pt>
              </c:numCache>
            </c:numRef>
          </c:val>
          <c:smooth val="0"/>
          <c:extLst xmlns:c16r2="http://schemas.microsoft.com/office/drawing/2015/06/chart">
            <c:ext xmlns:c16="http://schemas.microsoft.com/office/drawing/2014/chart" uri="{C3380CC4-5D6E-409C-BE32-E72D297353CC}">
              <c16:uniqueId val="{00000001-B832-49D6-89DB-5DF618439E25}"/>
            </c:ext>
          </c:extLst>
        </c:ser>
        <c:dLbls>
          <c:showLegendKey val="0"/>
          <c:showVal val="0"/>
          <c:showCatName val="0"/>
          <c:showSerName val="0"/>
          <c:showPercent val="0"/>
          <c:showBubbleSize val="0"/>
        </c:dLbls>
        <c:marker val="1"/>
        <c:smooth val="0"/>
        <c:axId val="431235304"/>
        <c:axId val="431235696"/>
      </c:lineChart>
      <c:catAx>
        <c:axId val="431235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235696"/>
        <c:crosses val="autoZero"/>
        <c:auto val="1"/>
        <c:lblAlgn val="ctr"/>
        <c:lblOffset val="100"/>
        <c:tickLblSkip val="1"/>
        <c:tickMarkSkip val="1"/>
        <c:noMultiLvlLbl val="0"/>
      </c:catAx>
      <c:valAx>
        <c:axId val="4312356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235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0.94</c:v>
                </c:pt>
                <c:pt idx="1">
                  <c:v>1.1599999999999999</c:v>
                </c:pt>
                <c:pt idx="2">
                  <c:v>0.45</c:v>
                </c:pt>
                <c:pt idx="3">
                  <c:v>0.72</c:v>
                </c:pt>
                <c:pt idx="4">
                  <c:v>2.1</c:v>
                </c:pt>
              </c:numCache>
            </c:numRef>
          </c:val>
          <c:extLst xmlns:c16r2="http://schemas.microsoft.com/office/drawing/2015/06/chart">
            <c:ext xmlns:c16="http://schemas.microsoft.com/office/drawing/2014/chart" uri="{C3380CC4-5D6E-409C-BE32-E72D297353CC}">
              <c16:uniqueId val="{00000000-5AEB-4790-BF2F-60A1A27636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18.940000000000001</c:v>
                </c:pt>
                <c:pt idx="1">
                  <c:v>19.46</c:v>
                </c:pt>
                <c:pt idx="2">
                  <c:v>13.91</c:v>
                </c:pt>
                <c:pt idx="3">
                  <c:v>10.93</c:v>
                </c:pt>
                <c:pt idx="4">
                  <c:v>11.96</c:v>
                </c:pt>
              </c:numCache>
            </c:numRef>
          </c:val>
          <c:extLst xmlns:c16r2="http://schemas.microsoft.com/office/drawing/2015/06/chart">
            <c:ext xmlns:c16="http://schemas.microsoft.com/office/drawing/2014/chart" uri="{C3380CC4-5D6E-409C-BE32-E72D297353CC}">
              <c16:uniqueId val="{00000001-5AEB-4790-BF2F-60A1A2763629}"/>
            </c:ext>
          </c:extLst>
        </c:ser>
        <c:dLbls>
          <c:showLegendKey val="0"/>
          <c:showVal val="0"/>
          <c:showCatName val="0"/>
          <c:showSerName val="0"/>
          <c:showPercent val="0"/>
          <c:showBubbleSize val="0"/>
        </c:dLbls>
        <c:gapWidth val="250"/>
        <c:overlap val="100"/>
        <c:axId val="431238440"/>
        <c:axId val="431240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-2.86</c:v>
                </c:pt>
                <c:pt idx="1">
                  <c:v>0.25</c:v>
                </c:pt>
                <c:pt idx="2">
                  <c:v>-3.93</c:v>
                </c:pt>
                <c:pt idx="3">
                  <c:v>-2.97</c:v>
                </c:pt>
                <c:pt idx="4">
                  <c:v>2.56</c:v>
                </c:pt>
              </c:numCache>
            </c:numRef>
          </c:val>
          <c:smooth val="0"/>
          <c:extLst xmlns:c16r2="http://schemas.microsoft.com/office/drawing/2015/06/chart">
            <c:ext xmlns:c16="http://schemas.microsoft.com/office/drawing/2014/chart" uri="{C3380CC4-5D6E-409C-BE32-E72D297353CC}">
              <c16:uniqueId val="{00000002-5AEB-4790-BF2F-60A1A2763629}"/>
            </c:ext>
          </c:extLst>
        </c:ser>
        <c:dLbls>
          <c:showLegendKey val="0"/>
          <c:showVal val="0"/>
          <c:showCatName val="0"/>
          <c:showSerName val="0"/>
          <c:showPercent val="0"/>
          <c:showBubbleSize val="0"/>
        </c:dLbls>
        <c:marker val="1"/>
        <c:smooth val="0"/>
        <c:axId val="431238440"/>
        <c:axId val="431240008"/>
      </c:lineChart>
      <c:catAx>
        <c:axId val="43123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240008"/>
        <c:crosses val="autoZero"/>
        <c:auto val="1"/>
        <c:lblAlgn val="ctr"/>
        <c:lblOffset val="100"/>
        <c:tickLblSkip val="1"/>
        <c:tickMarkSkip val="1"/>
        <c:noMultiLvlLbl val="0"/>
      </c:catAx>
      <c:valAx>
        <c:axId val="43124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23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1.32</c:v>
                </c:pt>
                <c:pt idx="2">
                  <c:v>#N/A</c:v>
                </c:pt>
                <c:pt idx="3">
                  <c:v>13.75</c:v>
                </c:pt>
                <c:pt idx="4">
                  <c:v>#N/A</c:v>
                </c:pt>
                <c:pt idx="5">
                  <c:v>0.48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8B7-4FE2-AE22-4A105658D1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B7-4FE2-AE22-4A105658D152}"/>
            </c:ext>
          </c:extLst>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8B7-4FE2-AE22-4A105658D15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0.11</c:v>
                </c:pt>
                <c:pt idx="4">
                  <c:v>#N/A</c:v>
                </c:pt>
                <c:pt idx="5">
                  <c:v>0.11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78B7-4FE2-AE22-4A105658D15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0.98</c:v>
                </c:pt>
                <c:pt idx="2">
                  <c:v>#N/A</c:v>
                </c:pt>
                <c:pt idx="3">
                  <c:v>1.02</c:v>
                </c:pt>
                <c:pt idx="4">
                  <c:v>#N/A</c:v>
                </c:pt>
                <c:pt idx="5">
                  <c:v>0.93</c:v>
                </c:pt>
                <c:pt idx="6">
                  <c:v>#N/A</c:v>
                </c:pt>
                <c:pt idx="7">
                  <c:v>0.81</c:v>
                </c:pt>
                <c:pt idx="8">
                  <c:v>#N/A</c:v>
                </c:pt>
                <c:pt idx="9">
                  <c:v>0.23</c:v>
                </c:pt>
              </c:numCache>
            </c:numRef>
          </c:val>
          <c:extLst xmlns:c16r2="http://schemas.microsoft.com/office/drawing/2015/06/chart">
            <c:ext xmlns:c16="http://schemas.microsoft.com/office/drawing/2014/chart" uri="{C3380CC4-5D6E-409C-BE32-E72D297353CC}">
              <c16:uniqueId val="{00000004-78B7-4FE2-AE22-4A105658D152}"/>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0.42</c:v>
                </c:pt>
                <c:pt idx="4">
                  <c:v>#N/A</c:v>
                </c:pt>
                <c:pt idx="5">
                  <c:v>0.36</c:v>
                </c:pt>
                <c:pt idx="6">
                  <c:v>#N/A</c:v>
                </c:pt>
                <c:pt idx="7">
                  <c:v>0.36</c:v>
                </c:pt>
                <c:pt idx="8">
                  <c:v>#N/A</c:v>
                </c:pt>
                <c:pt idx="9">
                  <c:v>0.31</c:v>
                </c:pt>
              </c:numCache>
            </c:numRef>
          </c:val>
          <c:extLst xmlns:c16r2="http://schemas.microsoft.com/office/drawing/2015/06/chart">
            <c:ext xmlns:c16="http://schemas.microsoft.com/office/drawing/2014/chart" uri="{C3380CC4-5D6E-409C-BE32-E72D297353CC}">
              <c16:uniqueId val="{00000005-78B7-4FE2-AE22-4A105658D15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c:v>
                </c:pt>
                <c:pt idx="2">
                  <c:v>#N/A</c:v>
                </c:pt>
                <c:pt idx="3">
                  <c:v>2.37</c:v>
                </c:pt>
                <c:pt idx="4">
                  <c:v>#N/A</c:v>
                </c:pt>
                <c:pt idx="5">
                  <c:v>1.43</c:v>
                </c:pt>
                <c:pt idx="6">
                  <c:v>#N/A</c:v>
                </c:pt>
                <c:pt idx="7">
                  <c:v>0.73</c:v>
                </c:pt>
                <c:pt idx="8">
                  <c:v>#N/A</c:v>
                </c:pt>
                <c:pt idx="9">
                  <c:v>0.44</c:v>
                </c:pt>
              </c:numCache>
            </c:numRef>
          </c:val>
          <c:extLst xmlns:c16r2="http://schemas.microsoft.com/office/drawing/2015/06/chart">
            <c:ext xmlns:c16="http://schemas.microsoft.com/office/drawing/2014/chart" uri="{C3380CC4-5D6E-409C-BE32-E72D297353CC}">
              <c16:uniqueId val="{00000006-78B7-4FE2-AE22-4A105658D15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0.93</c:v>
                </c:pt>
                <c:pt idx="2">
                  <c:v>#N/A</c:v>
                </c:pt>
                <c:pt idx="3">
                  <c:v>1.1499999999999999</c:v>
                </c:pt>
                <c:pt idx="4">
                  <c:v>#N/A</c:v>
                </c:pt>
                <c:pt idx="5">
                  <c:v>0.45</c:v>
                </c:pt>
                <c:pt idx="6">
                  <c:v>#N/A</c:v>
                </c:pt>
                <c:pt idx="7">
                  <c:v>0.71</c:v>
                </c:pt>
                <c:pt idx="8">
                  <c:v>#N/A</c:v>
                </c:pt>
                <c:pt idx="9">
                  <c:v>2.09</c:v>
                </c:pt>
              </c:numCache>
            </c:numRef>
          </c:val>
          <c:extLst xmlns:c16r2="http://schemas.microsoft.com/office/drawing/2015/06/chart">
            <c:ext xmlns:c16="http://schemas.microsoft.com/office/drawing/2014/chart" uri="{C3380CC4-5D6E-409C-BE32-E72D297353CC}">
              <c16:uniqueId val="{00000007-78B7-4FE2-AE22-4A105658D15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0.71</c:v>
                </c:pt>
                <c:pt idx="6">
                  <c:v>#N/A</c:v>
                </c:pt>
                <c:pt idx="7">
                  <c:v>1.79</c:v>
                </c:pt>
                <c:pt idx="8">
                  <c:v>#N/A</c:v>
                </c:pt>
                <c:pt idx="9">
                  <c:v>2.71</c:v>
                </c:pt>
              </c:numCache>
            </c:numRef>
          </c:val>
          <c:extLst xmlns:c16r2="http://schemas.microsoft.com/office/drawing/2015/06/chart">
            <c:ext xmlns:c16="http://schemas.microsoft.com/office/drawing/2014/chart" uri="{C3380CC4-5D6E-409C-BE32-E72D297353CC}">
              <c16:uniqueId val="{00000008-78B7-4FE2-AE22-4A105658D1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4.46</c:v>
                </c:pt>
                <c:pt idx="2">
                  <c:v>#N/A</c:v>
                </c:pt>
                <c:pt idx="3">
                  <c:v>6.56</c:v>
                </c:pt>
                <c:pt idx="4">
                  <c:v>#N/A</c:v>
                </c:pt>
                <c:pt idx="5">
                  <c:v>7.71</c:v>
                </c:pt>
                <c:pt idx="6">
                  <c:v>#N/A</c:v>
                </c:pt>
                <c:pt idx="7">
                  <c:v>8.2200000000000006</c:v>
                </c:pt>
                <c:pt idx="8">
                  <c:v>#N/A</c:v>
                </c:pt>
                <c:pt idx="9">
                  <c:v>8.8800000000000008</c:v>
                </c:pt>
              </c:numCache>
            </c:numRef>
          </c:val>
          <c:extLst xmlns:c16r2="http://schemas.microsoft.com/office/drawing/2015/06/chart">
            <c:ext xmlns:c16="http://schemas.microsoft.com/office/drawing/2014/chart" uri="{C3380CC4-5D6E-409C-BE32-E72D297353CC}">
              <c16:uniqueId val="{00000009-78B7-4FE2-AE22-4A105658D152}"/>
            </c:ext>
          </c:extLst>
        </c:ser>
        <c:dLbls>
          <c:showLegendKey val="0"/>
          <c:showVal val="0"/>
          <c:showCatName val="0"/>
          <c:showSerName val="0"/>
          <c:showPercent val="0"/>
          <c:showBubbleSize val="0"/>
        </c:dLbls>
        <c:gapWidth val="150"/>
        <c:overlap val="100"/>
        <c:axId val="431240792"/>
        <c:axId val="431238832"/>
      </c:barChart>
      <c:catAx>
        <c:axId val="43124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238832"/>
        <c:crosses val="autoZero"/>
        <c:auto val="1"/>
        <c:lblAlgn val="ctr"/>
        <c:lblOffset val="100"/>
        <c:tickLblSkip val="1"/>
        <c:tickMarkSkip val="1"/>
        <c:noMultiLvlLbl val="0"/>
      </c:catAx>
      <c:valAx>
        <c:axId val="43123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240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2884</c:v>
                </c:pt>
                <c:pt idx="5">
                  <c:v>2791</c:v>
                </c:pt>
                <c:pt idx="8">
                  <c:v>2771</c:v>
                </c:pt>
                <c:pt idx="11">
                  <c:v>2748</c:v>
                </c:pt>
                <c:pt idx="14">
                  <c:v>2722</c:v>
                </c:pt>
              </c:numCache>
            </c:numRef>
          </c:val>
          <c:extLst xmlns:c16r2="http://schemas.microsoft.com/office/drawing/2015/06/chart">
            <c:ext xmlns:c16="http://schemas.microsoft.com/office/drawing/2014/chart" uri="{C3380CC4-5D6E-409C-BE32-E72D297353CC}">
              <c16:uniqueId val="{00000000-566A-417D-8A56-DC58FF604D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66A-417D-8A56-DC58FF604D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2-566A-417D-8A56-DC58FF604D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26</c:v>
                </c:pt>
                <c:pt idx="6">
                  <c:v>23</c:v>
                </c:pt>
                <c:pt idx="9">
                  <c:v>21</c:v>
                </c:pt>
                <c:pt idx="12">
                  <c:v>18</c:v>
                </c:pt>
              </c:numCache>
            </c:numRef>
          </c:val>
          <c:extLst xmlns:c16r2="http://schemas.microsoft.com/office/drawing/2015/06/chart">
            <c:ext xmlns:c16="http://schemas.microsoft.com/office/drawing/2014/chart" uri="{C3380CC4-5D6E-409C-BE32-E72D297353CC}">
              <c16:uniqueId val="{00000003-566A-417D-8A56-DC58FF604D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1359</c:v>
                </c:pt>
                <c:pt idx="3">
                  <c:v>1342</c:v>
                </c:pt>
                <c:pt idx="6">
                  <c:v>1415</c:v>
                </c:pt>
                <c:pt idx="9">
                  <c:v>1222</c:v>
                </c:pt>
                <c:pt idx="12">
                  <c:v>1241</c:v>
                </c:pt>
              </c:numCache>
            </c:numRef>
          </c:val>
          <c:extLst xmlns:c16r2="http://schemas.microsoft.com/office/drawing/2015/06/chart">
            <c:ext xmlns:c16="http://schemas.microsoft.com/office/drawing/2014/chart" uri="{C3380CC4-5D6E-409C-BE32-E72D297353CC}">
              <c16:uniqueId val="{00000004-566A-417D-8A56-DC58FF604D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6A-417D-8A56-DC58FF604D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66A-417D-8A56-DC58FF604D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2412</c:v>
                </c:pt>
                <c:pt idx="3">
                  <c:v>2414</c:v>
                </c:pt>
                <c:pt idx="6">
                  <c:v>2519</c:v>
                </c:pt>
                <c:pt idx="9">
                  <c:v>2511</c:v>
                </c:pt>
                <c:pt idx="12">
                  <c:v>2495</c:v>
                </c:pt>
              </c:numCache>
            </c:numRef>
          </c:val>
          <c:extLst xmlns:c16r2="http://schemas.microsoft.com/office/drawing/2015/06/chart">
            <c:ext xmlns:c16="http://schemas.microsoft.com/office/drawing/2014/chart" uri="{C3380CC4-5D6E-409C-BE32-E72D297353CC}">
              <c16:uniqueId val="{00000007-566A-417D-8A56-DC58FF604D5C}"/>
            </c:ext>
          </c:extLst>
        </c:ser>
        <c:dLbls>
          <c:showLegendKey val="0"/>
          <c:showVal val="0"/>
          <c:showCatName val="0"/>
          <c:showSerName val="0"/>
          <c:showPercent val="0"/>
          <c:showBubbleSize val="0"/>
        </c:dLbls>
        <c:gapWidth val="100"/>
        <c:overlap val="100"/>
        <c:axId val="431241576"/>
        <c:axId val="431234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915</c:v>
                </c:pt>
                <c:pt idx="2">
                  <c:v>#N/A</c:v>
                </c:pt>
                <c:pt idx="3">
                  <c:v>#N/A</c:v>
                </c:pt>
                <c:pt idx="4">
                  <c:v>992</c:v>
                </c:pt>
                <c:pt idx="5">
                  <c:v>#N/A</c:v>
                </c:pt>
                <c:pt idx="6">
                  <c:v>#N/A</c:v>
                </c:pt>
                <c:pt idx="7">
                  <c:v>1187</c:v>
                </c:pt>
                <c:pt idx="8">
                  <c:v>#N/A</c:v>
                </c:pt>
                <c:pt idx="9">
                  <c:v>#N/A</c:v>
                </c:pt>
                <c:pt idx="10">
                  <c:v>1007</c:v>
                </c:pt>
                <c:pt idx="11">
                  <c:v>#N/A</c:v>
                </c:pt>
                <c:pt idx="12">
                  <c:v>#N/A</c:v>
                </c:pt>
                <c:pt idx="13">
                  <c:v>1034</c:v>
                </c:pt>
                <c:pt idx="14">
                  <c:v>#N/A</c:v>
                </c:pt>
              </c:numCache>
            </c:numRef>
          </c:val>
          <c:smooth val="0"/>
          <c:extLst xmlns:c16r2="http://schemas.microsoft.com/office/drawing/2015/06/chart">
            <c:ext xmlns:c16="http://schemas.microsoft.com/office/drawing/2014/chart" uri="{C3380CC4-5D6E-409C-BE32-E72D297353CC}">
              <c16:uniqueId val="{00000008-566A-417D-8A56-DC58FF604D5C}"/>
            </c:ext>
          </c:extLst>
        </c:ser>
        <c:dLbls>
          <c:showLegendKey val="0"/>
          <c:showVal val="0"/>
          <c:showCatName val="0"/>
          <c:showSerName val="0"/>
          <c:showPercent val="0"/>
          <c:showBubbleSize val="0"/>
        </c:dLbls>
        <c:marker val="1"/>
        <c:smooth val="0"/>
        <c:axId val="431241576"/>
        <c:axId val="431234128"/>
      </c:lineChart>
      <c:catAx>
        <c:axId val="43124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234128"/>
        <c:crosses val="autoZero"/>
        <c:auto val="1"/>
        <c:lblAlgn val="ctr"/>
        <c:lblOffset val="100"/>
        <c:tickLblSkip val="1"/>
        <c:tickMarkSkip val="1"/>
        <c:noMultiLvlLbl val="0"/>
      </c:catAx>
      <c:valAx>
        <c:axId val="43123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24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26591</c:v>
                </c:pt>
                <c:pt idx="5">
                  <c:v>26442</c:v>
                </c:pt>
                <c:pt idx="8">
                  <c:v>26196</c:v>
                </c:pt>
                <c:pt idx="11">
                  <c:v>25507</c:v>
                </c:pt>
                <c:pt idx="14">
                  <c:v>25058</c:v>
                </c:pt>
              </c:numCache>
            </c:numRef>
          </c:val>
          <c:extLst xmlns:c16r2="http://schemas.microsoft.com/office/drawing/2015/06/chart">
            <c:ext xmlns:c16="http://schemas.microsoft.com/office/drawing/2014/chart" uri="{C3380CC4-5D6E-409C-BE32-E72D297353CC}">
              <c16:uniqueId val="{00000000-281A-4D54-AFFB-A7B532915B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6735</c:v>
                </c:pt>
                <c:pt idx="5">
                  <c:v>7050</c:v>
                </c:pt>
                <c:pt idx="8">
                  <c:v>7409</c:v>
                </c:pt>
                <c:pt idx="11">
                  <c:v>7505</c:v>
                </c:pt>
                <c:pt idx="14">
                  <c:v>7312</c:v>
                </c:pt>
              </c:numCache>
            </c:numRef>
          </c:val>
          <c:extLst xmlns:c16r2="http://schemas.microsoft.com/office/drawing/2015/06/chart">
            <c:ext xmlns:c16="http://schemas.microsoft.com/office/drawing/2014/chart" uri="{C3380CC4-5D6E-409C-BE32-E72D297353CC}">
              <c16:uniqueId val="{00000001-281A-4D54-AFFB-A7B532915B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4447</c:v>
                </c:pt>
                <c:pt idx="5">
                  <c:v>4635</c:v>
                </c:pt>
                <c:pt idx="8">
                  <c:v>4072</c:v>
                </c:pt>
                <c:pt idx="11">
                  <c:v>3481</c:v>
                </c:pt>
                <c:pt idx="14">
                  <c:v>3845</c:v>
                </c:pt>
              </c:numCache>
            </c:numRef>
          </c:val>
          <c:extLst xmlns:c16r2="http://schemas.microsoft.com/office/drawing/2015/06/chart">
            <c:ext xmlns:c16="http://schemas.microsoft.com/office/drawing/2014/chart" uri="{C3380CC4-5D6E-409C-BE32-E72D297353CC}">
              <c16:uniqueId val="{00000002-281A-4D54-AFFB-A7B532915B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1A-4D54-AFFB-A7B532915B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1A-4D54-AFFB-A7B532915B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1A-4D54-AFFB-A7B532915B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3175</c:v>
                </c:pt>
                <c:pt idx="3">
                  <c:v>3179</c:v>
                </c:pt>
                <c:pt idx="6">
                  <c:v>2982</c:v>
                </c:pt>
                <c:pt idx="9">
                  <c:v>2933</c:v>
                </c:pt>
                <c:pt idx="12">
                  <c:v>2997</c:v>
                </c:pt>
              </c:numCache>
            </c:numRef>
          </c:val>
          <c:extLst xmlns:c16r2="http://schemas.microsoft.com/office/drawing/2015/06/chart">
            <c:ext xmlns:c16="http://schemas.microsoft.com/office/drawing/2014/chart" uri="{C3380CC4-5D6E-409C-BE32-E72D297353CC}">
              <c16:uniqueId val="{00000006-281A-4D54-AFFB-A7B532915B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175</c:v>
                </c:pt>
                <c:pt idx="3">
                  <c:v>147</c:v>
                </c:pt>
                <c:pt idx="6">
                  <c:v>123</c:v>
                </c:pt>
                <c:pt idx="9">
                  <c:v>102</c:v>
                </c:pt>
                <c:pt idx="12">
                  <c:v>84</c:v>
                </c:pt>
              </c:numCache>
            </c:numRef>
          </c:val>
          <c:extLst xmlns:c16r2="http://schemas.microsoft.com/office/drawing/2015/06/chart">
            <c:ext xmlns:c16="http://schemas.microsoft.com/office/drawing/2014/chart" uri="{C3380CC4-5D6E-409C-BE32-E72D297353CC}">
              <c16:uniqueId val="{00000007-281A-4D54-AFFB-A7B532915B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17351</c:v>
                </c:pt>
                <c:pt idx="3">
                  <c:v>18315</c:v>
                </c:pt>
                <c:pt idx="6">
                  <c:v>17434</c:v>
                </c:pt>
                <c:pt idx="9">
                  <c:v>16213</c:v>
                </c:pt>
                <c:pt idx="12">
                  <c:v>15024</c:v>
                </c:pt>
              </c:numCache>
            </c:numRef>
          </c:val>
          <c:extLst xmlns:c16r2="http://schemas.microsoft.com/office/drawing/2015/06/chart">
            <c:ext xmlns:c16="http://schemas.microsoft.com/office/drawing/2014/chart" uri="{C3380CC4-5D6E-409C-BE32-E72D297353CC}">
              <c16:uniqueId val="{00000008-281A-4D54-AFFB-A7B532915B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2</c:v>
                </c:pt>
                <c:pt idx="6">
                  <c:v>5</c:v>
                </c:pt>
                <c:pt idx="9">
                  <c:v>4</c:v>
                </c:pt>
                <c:pt idx="12">
                  <c:v>4</c:v>
                </c:pt>
              </c:numCache>
            </c:numRef>
          </c:val>
          <c:extLst xmlns:c16r2="http://schemas.microsoft.com/office/drawing/2015/06/chart">
            <c:ext xmlns:c16="http://schemas.microsoft.com/office/drawing/2014/chart" uri="{C3380CC4-5D6E-409C-BE32-E72D297353CC}">
              <c16:uniqueId val="{00000009-281A-4D54-AFFB-A7B532915B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30274</c:v>
                </c:pt>
                <c:pt idx="3">
                  <c:v>30433</c:v>
                </c:pt>
                <c:pt idx="6">
                  <c:v>30183</c:v>
                </c:pt>
                <c:pt idx="9">
                  <c:v>30396</c:v>
                </c:pt>
                <c:pt idx="12">
                  <c:v>30011</c:v>
                </c:pt>
              </c:numCache>
            </c:numRef>
          </c:val>
          <c:extLst xmlns:c16r2="http://schemas.microsoft.com/office/drawing/2015/06/chart">
            <c:ext xmlns:c16="http://schemas.microsoft.com/office/drawing/2014/chart" uri="{C3380CC4-5D6E-409C-BE32-E72D297353CC}">
              <c16:uniqueId val="{0000000A-281A-4D54-AFFB-A7B532915B90}"/>
            </c:ext>
          </c:extLst>
        </c:ser>
        <c:dLbls>
          <c:showLegendKey val="0"/>
          <c:showVal val="0"/>
          <c:showCatName val="0"/>
          <c:showSerName val="0"/>
          <c:showPercent val="0"/>
          <c:showBubbleSize val="0"/>
        </c:dLbls>
        <c:gapWidth val="100"/>
        <c:overlap val="100"/>
        <c:axId val="431237656"/>
        <c:axId val="431234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13202</c:v>
                </c:pt>
                <c:pt idx="2">
                  <c:v>#N/A</c:v>
                </c:pt>
                <c:pt idx="3">
                  <c:v>#N/A</c:v>
                </c:pt>
                <c:pt idx="4">
                  <c:v>13949</c:v>
                </c:pt>
                <c:pt idx="5">
                  <c:v>#N/A</c:v>
                </c:pt>
                <c:pt idx="6">
                  <c:v>#N/A</c:v>
                </c:pt>
                <c:pt idx="7">
                  <c:v>13050</c:v>
                </c:pt>
                <c:pt idx="8">
                  <c:v>#N/A</c:v>
                </c:pt>
                <c:pt idx="9">
                  <c:v>#N/A</c:v>
                </c:pt>
                <c:pt idx="10">
                  <c:v>13155</c:v>
                </c:pt>
                <c:pt idx="11">
                  <c:v>#N/A</c:v>
                </c:pt>
                <c:pt idx="12">
                  <c:v>#N/A</c:v>
                </c:pt>
                <c:pt idx="13">
                  <c:v>11903</c:v>
                </c:pt>
                <c:pt idx="14">
                  <c:v>#N/A</c:v>
                </c:pt>
              </c:numCache>
            </c:numRef>
          </c:val>
          <c:smooth val="0"/>
          <c:extLst xmlns:c16r2="http://schemas.microsoft.com/office/drawing/2015/06/chart">
            <c:ext xmlns:c16="http://schemas.microsoft.com/office/drawing/2014/chart" uri="{C3380CC4-5D6E-409C-BE32-E72D297353CC}">
              <c16:uniqueId val="{0000000B-281A-4D54-AFFB-A7B532915B90}"/>
            </c:ext>
          </c:extLst>
        </c:ser>
        <c:dLbls>
          <c:showLegendKey val="0"/>
          <c:showVal val="0"/>
          <c:showCatName val="0"/>
          <c:showSerName val="0"/>
          <c:showPercent val="0"/>
          <c:showBubbleSize val="0"/>
        </c:dLbls>
        <c:marker val="1"/>
        <c:smooth val="0"/>
        <c:axId val="431237656"/>
        <c:axId val="431234520"/>
      </c:lineChart>
      <c:catAx>
        <c:axId val="43123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234520"/>
        <c:crosses val="autoZero"/>
        <c:auto val="1"/>
        <c:lblAlgn val="ctr"/>
        <c:lblOffset val="100"/>
        <c:tickLblSkip val="1"/>
        <c:tickMarkSkip val="1"/>
        <c:noMultiLvlLbl val="0"/>
      </c:catAx>
      <c:valAx>
        <c:axId val="43123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23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1713</c:v>
                </c:pt>
                <c:pt idx="1">
                  <c:v>1344</c:v>
                </c:pt>
                <c:pt idx="2">
                  <c:v>1534</c:v>
                </c:pt>
              </c:numCache>
            </c:numRef>
          </c:val>
          <c:extLst xmlns:c16r2="http://schemas.microsoft.com/office/drawing/2015/06/chart">
            <c:ext xmlns:c16="http://schemas.microsoft.com/office/drawing/2014/chart" uri="{C3380CC4-5D6E-409C-BE32-E72D297353CC}">
              <c16:uniqueId val="{00000000-2C37-49F1-8DCD-2984D48BB8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351</c:v>
                </c:pt>
                <c:pt idx="1">
                  <c:v>351</c:v>
                </c:pt>
                <c:pt idx="2">
                  <c:v>352</c:v>
                </c:pt>
              </c:numCache>
            </c:numRef>
          </c:val>
          <c:extLst xmlns:c16r2="http://schemas.microsoft.com/office/drawing/2015/06/chart">
            <c:ext xmlns:c16="http://schemas.microsoft.com/office/drawing/2014/chart" uri="{C3380CC4-5D6E-409C-BE32-E72D297353CC}">
              <c16:uniqueId val="{00000001-2C37-49F1-8DCD-2984D48BB8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1633</c:v>
                </c:pt>
                <c:pt idx="1">
                  <c:v>1708</c:v>
                </c:pt>
                <c:pt idx="2">
                  <c:v>1872</c:v>
                </c:pt>
              </c:numCache>
            </c:numRef>
          </c:val>
          <c:extLst xmlns:c16r2="http://schemas.microsoft.com/office/drawing/2015/06/chart">
            <c:ext xmlns:c16="http://schemas.microsoft.com/office/drawing/2014/chart" uri="{C3380CC4-5D6E-409C-BE32-E72D297353CC}">
              <c16:uniqueId val="{00000002-2C37-49F1-8DCD-2984D48BB87A}"/>
            </c:ext>
          </c:extLst>
        </c:ser>
        <c:dLbls>
          <c:showLegendKey val="0"/>
          <c:showVal val="0"/>
          <c:showCatName val="0"/>
          <c:showSerName val="0"/>
          <c:showPercent val="0"/>
          <c:showBubbleSize val="0"/>
        </c:dLbls>
        <c:gapWidth val="120"/>
        <c:overlap val="100"/>
        <c:axId val="442174432"/>
        <c:axId val="442172080"/>
      </c:barChart>
      <c:catAx>
        <c:axId val="4421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172080"/>
        <c:crosses val="autoZero"/>
        <c:auto val="1"/>
        <c:lblAlgn val="ctr"/>
        <c:lblOffset val="100"/>
        <c:tickLblSkip val="1"/>
        <c:tickMarkSkip val="1"/>
        <c:noMultiLvlLbl val="0"/>
      </c:catAx>
      <c:valAx>
        <c:axId val="442172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17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5202842130802221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C0-4E20-9343-1BCF97EC5798}"/>
                </c:ext>
                <c:ext xmlns:c15="http://schemas.microsoft.com/office/drawing/2012/chart" uri="{CE6537A1-D6FC-4f65-9D91-7224C49458BB}">
                  <c15:layout/>
                  <c15:dlblFieldTable>
                    <c15:dlblFTEntry>
                      <c15:txfldGUID>{9C8578FC-7A46-4C45-9F0E-F48742227058}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C0-4E20-9343-1BCF97EC5798}"/>
                </c:ext>
                <c:ext xmlns:c15="http://schemas.microsoft.com/office/drawing/2012/chart" uri="{CE6537A1-D6FC-4f65-9D91-7224C49458BB}">
                  <c15:dlblFieldTable>
                    <c15:dlblFTEntry>
                      <c15:txfldGUID>{AE7460EF-A456-4349-B154-48F992BBA836}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C0-4E20-9343-1BCF97EC5798}"/>
                </c:ext>
                <c:ext xmlns:c15="http://schemas.microsoft.com/office/drawing/2012/chart" uri="{CE6537A1-D6FC-4f65-9D91-7224C49458BB}">
                  <c15:dlblFieldTable>
                    <c15:dlblFTEntry>
                      <c15:txfldGUID>{27D67EBA-194B-4C69-AF62-952BF8182A0C}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C0-4E20-9343-1BCF97EC5798}"/>
                </c:ext>
                <c:ext xmlns:c15="http://schemas.microsoft.com/office/drawing/2012/chart" uri="{CE6537A1-D6FC-4f65-9D91-7224C49458BB}">
                  <c15:dlblFieldTable>
                    <c15:dlblFTEntry>
                      <c15:txfldGUID>{4759A325-E9AF-488E-8385-9DEE8C005A74}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C0-4E20-9343-1BCF97EC5798}"/>
                </c:ext>
                <c:ext xmlns:c15="http://schemas.microsoft.com/office/drawing/2012/chart" uri="{CE6537A1-D6FC-4f65-9D91-7224C49458BB}">
                  <c15:dlblFieldTable>
                    <c15:dlblFTEntry>
                      <c15:txfldGUID>{34341548-B57C-46F0-BBD1-49B7C38115AD}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C0-4E20-9343-1BCF97EC5798}"/>
                </c:ext>
                <c:ext xmlns:c15="http://schemas.microsoft.com/office/drawing/2012/chart" uri="{CE6537A1-D6FC-4f65-9D91-7224C49458BB}">
                  <c15:layout/>
                  <c15:dlblFieldTable>
                    <c15:dlblFTEntry>
                      <c15:txfldGUID>{5D55E2CC-4D79-47A7-A92C-9EE50340010D}</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3.416361434578390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C0-4E20-9343-1BCF97EC5798}"/>
                </c:ext>
                <c:ext xmlns:c15="http://schemas.microsoft.com/office/drawing/2012/chart" uri="{CE6537A1-D6FC-4f65-9D91-7224C49458BB}">
                  <c15:layout/>
                  <c15:dlblFieldTable>
                    <c15:dlblFTEntry>
                      <c15:txfldGUID>{37A8AACB-E2AB-4020-A7E1-1D089789904F}</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0390501696049585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C0-4E20-9343-1BCF97EC5798}"/>
                </c:ext>
                <c:ext xmlns:c15="http://schemas.microsoft.com/office/drawing/2012/chart" uri="{CE6537A1-D6FC-4f65-9D91-7224C49458BB}">
                  <c15:layout/>
                  <c15:dlblFieldTable>
                    <c15:dlblFTEntry>
                      <c15:txfldGUID>{695620C5-902C-4D8C-B623-4551BF172406}</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C0-4E20-9343-1BCF97EC5798}"/>
                </c:ext>
                <c:ext xmlns:c15="http://schemas.microsoft.com/office/drawing/2012/chart" uri="{CE6537A1-D6FC-4f65-9D91-7224C49458BB}">
                  <c15:layout/>
                  <c15:dlblFieldTable>
                    <c15:dlblFTEntry>
                      <c15:txfldGUID>{33C6E502-D3A2-4375-9746-0F7872DEFDC4}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79.099999999999994</c:v>
                </c:pt>
                <c:pt idx="8">
                  <c:v>77.3</c:v>
                </c:pt>
                <c:pt idx="16">
                  <c:v>79.599999999999994</c:v>
                </c:pt>
                <c:pt idx="24">
                  <c:v>79.900000000000006</c:v>
                </c:pt>
                <c:pt idx="32">
                  <c:v>80.8</c:v>
                </c:pt>
              </c:numCache>
            </c:numRef>
          </c:xVal>
          <c:yVal>
            <c:numRef>
              <c:f>公会計指標分析・財政指標組合せ分析表!$BP$51:$DC$51</c:f>
              <c:numCache>
                <c:formatCode>#,##0.0;"▲ "#,##0.0</c:formatCode>
                <c:ptCount val="40"/>
                <c:pt idx="0">
                  <c:v>129.9</c:v>
                </c:pt>
                <c:pt idx="8">
                  <c:v>136.4</c:v>
                </c:pt>
                <c:pt idx="16">
                  <c:v>128.30000000000001</c:v>
                </c:pt>
                <c:pt idx="24">
                  <c:v>129.4</c:v>
                </c:pt>
                <c:pt idx="32">
                  <c:v>110.9</c:v>
                </c:pt>
              </c:numCache>
            </c:numRef>
          </c:yVal>
          <c:smooth val="0"/>
          <c:extLst xmlns:c16r2="http://schemas.microsoft.com/office/drawing/2015/06/chart">
            <c:ext xmlns:c16="http://schemas.microsoft.com/office/drawing/2014/chart" uri="{C3380CC4-5D6E-409C-BE32-E72D297353CC}">
              <c16:uniqueId val="{00000009-C5C0-4E20-9343-1BCF97EC57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C0-4E20-9343-1BCF97EC5798}"/>
                </c:ext>
                <c:ext xmlns:c15="http://schemas.microsoft.com/office/drawing/2012/chart" uri="{CE6537A1-D6FC-4f65-9D91-7224C49458BB}">
                  <c15:layout/>
                  <c15:dlblFieldTable>
                    <c15:dlblFTEntry>
                      <c15:txfldGUID>{A162391D-0109-4454-AE46-02E47A5C48E6}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C0-4E20-9343-1BCF97EC5798}"/>
                </c:ext>
                <c:ext xmlns:c15="http://schemas.microsoft.com/office/drawing/2012/chart" uri="{CE6537A1-D6FC-4f65-9D91-7224C49458BB}">
                  <c15:dlblFieldTable>
                    <c15:dlblFTEntry>
                      <c15:txfldGUID>{C2DE70FA-BEEA-43E3-A887-CF1BB02C5FF4}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C0-4E20-9343-1BCF97EC5798}"/>
                </c:ext>
                <c:ext xmlns:c15="http://schemas.microsoft.com/office/drawing/2012/chart" uri="{CE6537A1-D6FC-4f65-9D91-7224C49458BB}">
                  <c15:dlblFieldTable>
                    <c15:dlblFTEntry>
                      <c15:txfldGUID>{CA1726A5-6862-4BD7-9C6E-72800C518945}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C0-4E20-9343-1BCF97EC5798}"/>
                </c:ext>
                <c:ext xmlns:c15="http://schemas.microsoft.com/office/drawing/2012/chart" uri="{CE6537A1-D6FC-4f65-9D91-7224C49458BB}">
                  <c15:dlblFieldTable>
                    <c15:dlblFTEntry>
                      <c15:txfldGUID>{122919B7-BF78-4327-9CE8-C5E2E26E0A35}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C0-4E20-9343-1BCF97EC5798}"/>
                </c:ext>
                <c:ext xmlns:c15="http://schemas.microsoft.com/office/drawing/2012/chart" uri="{CE6537A1-D6FC-4f65-9D91-7224C49458BB}">
                  <c15:dlblFieldTable>
                    <c15:dlblFTEntry>
                      <c15:txfldGUID>{2E12AAB0-418F-4E61-8D40-BD4591E6BFA5}</c15:txfldGUID>
                      <c15:f>#REF!</c15:f>
                      <c15:dlblFieldTableCache>
                        <c:ptCount val="1"/>
                        <c:pt idx="0">
                          <c:v>#REF!</c:v>
                        </c:pt>
                      </c15:dlblFieldTableCache>
                    </c15:dlblFTEntry>
                  </c15:dlblFieldTable>
                  <c15:showDataLabelsRange val="0"/>
                </c:ext>
              </c:extLst>
            </c:dLbl>
            <c:dLbl>
              <c:idx val="8"/>
              <c:layout>
                <c:manualLayout>
                  <c:x val="-3.135925513787656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C0-4E20-9343-1BCF97EC5798}"/>
                </c:ext>
                <c:ext xmlns:c15="http://schemas.microsoft.com/office/drawing/2012/chart" uri="{CE6537A1-D6FC-4f65-9D91-7224C49458BB}">
                  <c15:layout/>
                  <c15:dlblFieldTable>
                    <c15:dlblFTEntry>
                      <c15:txfldGUID>{6341F349-9076-4F27-B1FB-2C6B5846B37B}</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2931145801268304E-2"/>
                  <c:y val="-5.346685749666708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C0-4E20-9343-1BCF97EC5798}"/>
                </c:ext>
                <c:ext xmlns:c15="http://schemas.microsoft.com/office/drawing/2012/chart" uri="{CE6537A1-D6FC-4f65-9D91-7224C49458BB}">
                  <c15:layout/>
                  <c15:dlblFieldTable>
                    <c15:dlblFTEntry>
                      <c15:txfldGUID>{516EA915-DF35-4489-B6BC-032D5EF8420E}</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2015750650234161E-2"/>
                  <c:y val="-7.601122671506331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C0-4E20-9343-1BCF97EC5798}"/>
                </c:ext>
                <c:ext xmlns:c15="http://schemas.microsoft.com/office/drawing/2012/chart" uri="{CE6537A1-D6FC-4f65-9D91-7224C49458BB}">
                  <c15:layout/>
                  <c15:dlblFieldTable>
                    <c15:dlblFTEntry>
                      <c15:txfldGUID>{8D02D1D2-1212-46C5-B86B-27F6C4B439EF}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C0-4E20-9343-1BCF97EC5798}"/>
                </c:ext>
                <c:ext xmlns:c15="http://schemas.microsoft.com/office/drawing/2012/chart" uri="{CE6537A1-D6FC-4f65-9D91-7224C49458BB}">
                  <c15:layout/>
                  <c15:dlblFieldTable>
                    <c15:dlblFTEntry>
                      <c15:txfldGUID>{82F04A66-6EBE-401C-8F12-2BF7C303E366}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C5C0-4E20-9343-1BCF97EC5798}"/>
            </c:ext>
          </c:extLst>
        </c:ser>
        <c:dLbls>
          <c:showLegendKey val="0"/>
          <c:showVal val="1"/>
          <c:showCatName val="0"/>
          <c:showSerName val="0"/>
          <c:showPercent val="0"/>
          <c:showBubbleSize val="0"/>
        </c:dLbls>
        <c:axId val="668165600"/>
        <c:axId val="668153840"/>
      </c:scatterChart>
      <c:valAx>
        <c:axId val="66816560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8153840"/>
        <c:crosses val="autoZero"/>
        <c:crossBetween val="midCat"/>
      </c:valAx>
      <c:valAx>
        <c:axId val="6681538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6816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3250261831746896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9F-45F1-A17F-8F2C7124B5B5}"/>
                </c:ext>
                <c:ext xmlns:c15="http://schemas.microsoft.com/office/drawing/2012/chart" uri="{CE6537A1-D6FC-4f65-9D91-7224C49458BB}">
                  <c15:layout/>
                  <c15:dlblFieldTable>
                    <c15:dlblFTEntry>
                      <c15:txfldGUID>{A3B54DF2-4A30-484F-A3BB-8209CA47594D}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9F-45F1-A17F-8F2C7124B5B5}"/>
                </c:ext>
                <c:ext xmlns:c15="http://schemas.microsoft.com/office/drawing/2012/chart" uri="{CE6537A1-D6FC-4f65-9D91-7224C49458BB}">
                  <c15:dlblFieldTable>
                    <c15:dlblFTEntry>
                      <c15:txfldGUID>{40BDA2EA-7912-4C0C-BE00-16058EF22B83}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9F-45F1-A17F-8F2C7124B5B5}"/>
                </c:ext>
                <c:ext xmlns:c15="http://schemas.microsoft.com/office/drawing/2012/chart" uri="{CE6537A1-D6FC-4f65-9D91-7224C49458BB}">
                  <c15:dlblFieldTable>
                    <c15:dlblFTEntry>
                      <c15:txfldGUID>{B7E08CBB-24BD-47F2-96D6-02E78A5014CF}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9F-45F1-A17F-8F2C7124B5B5}"/>
                </c:ext>
                <c:ext xmlns:c15="http://schemas.microsoft.com/office/drawing/2012/chart" uri="{CE6537A1-D6FC-4f65-9D91-7224C49458BB}">
                  <c15:dlblFieldTable>
                    <c15:dlblFTEntry>
                      <c15:txfldGUID>{32D8242B-B8B5-4896-871E-998CF232CD28}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9F-45F1-A17F-8F2C7124B5B5}"/>
                </c:ext>
                <c:ext xmlns:c15="http://schemas.microsoft.com/office/drawing/2012/chart" uri="{CE6537A1-D6FC-4f65-9D91-7224C49458BB}">
                  <c15:dlblFieldTable>
                    <c15:dlblFTEntry>
                      <c15:txfldGUID>{E49ECDDC-8B34-48EC-9ACD-4F87292FF250}</c15:txfldGUID>
                      <c15:f>#REF!</c15:f>
                      <c15:dlblFieldTableCache>
                        <c:ptCount val="1"/>
                        <c:pt idx="0">
                          <c:v>#REF!</c:v>
                        </c:pt>
                      </c15:dlblFieldTableCache>
                    </c15:dlblFTEntry>
                  </c15:dlblFieldTable>
                  <c15:showDataLabelsRange val="0"/>
                </c:ext>
              </c:extLst>
            </c:dLbl>
            <c:dLbl>
              <c:idx val="8"/>
              <c:layout>
                <c:manualLayout>
                  <c:x val="-1.8235628084250059E-2"/>
                  <c:y val="-6.15830323438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9F-45F1-A17F-8F2C7124B5B5}"/>
                </c:ext>
                <c:ext xmlns:c15="http://schemas.microsoft.com/office/drawing/2012/chart" uri="{CE6537A1-D6FC-4f65-9D91-7224C49458BB}">
                  <c15:layout/>
                  <c15:dlblFieldTable>
                    <c15:dlblFTEntry>
                      <c15:txfldGUID>{F4D2C0FF-251C-4611-BA74-201EADCA9D90}</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9F-45F1-A17F-8F2C7124B5B5}"/>
                </c:ext>
                <c:ext xmlns:c15="http://schemas.microsoft.com/office/drawing/2012/chart" uri="{CE6537A1-D6FC-4f65-9D91-7224C49458BB}">
                  <c15:layout/>
                  <c15:dlblFieldTable>
                    <c15:dlblFTEntry>
                      <c15:txfldGUID>{91F9A3D4-5F47-435B-A6A6-46675D420C8B}</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9F-45F1-A17F-8F2C7124B5B5}"/>
                </c:ext>
                <c:ext xmlns:c15="http://schemas.microsoft.com/office/drawing/2012/chart" uri="{CE6537A1-D6FC-4f65-9D91-7224C49458BB}">
                  <c15:layout/>
                  <c15:dlblFieldTable>
                    <c15:dlblFTEntry>
                      <c15:txfldGUID>{F3ABFDD2-F92B-42A1-959C-82AD6D8249AF}</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9F-45F1-A17F-8F2C7124B5B5}"/>
                </c:ext>
                <c:ext xmlns:c15="http://schemas.microsoft.com/office/drawing/2012/chart" uri="{CE6537A1-D6FC-4f65-9D91-7224C49458BB}">
                  <c15:layout/>
                  <c15:dlblFieldTable>
                    <c15:dlblFTEntry>
                      <c15:txfldGUID>{C94867D1-2B18-42EC-91BB-C24DF36CF5C7}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9.4</c:v>
                </c:pt>
                <c:pt idx="16">
                  <c:v>10.1</c:v>
                </c:pt>
                <c:pt idx="24">
                  <c:v>10.4</c:v>
                </c:pt>
                <c:pt idx="32">
                  <c:v>10.4</c:v>
                </c:pt>
              </c:numCache>
            </c:numRef>
          </c:xVal>
          <c:yVal>
            <c:numRef>
              <c:f>公会計指標分析・財政指標組合せ分析表!$BP$73:$DC$73</c:f>
              <c:numCache>
                <c:formatCode>#,##0.0;"▲ "#,##0.0</c:formatCode>
                <c:ptCount val="40"/>
                <c:pt idx="0">
                  <c:v>129.9</c:v>
                </c:pt>
                <c:pt idx="8">
                  <c:v>136.4</c:v>
                </c:pt>
                <c:pt idx="16">
                  <c:v>128.30000000000001</c:v>
                </c:pt>
                <c:pt idx="24">
                  <c:v>129.4</c:v>
                </c:pt>
                <c:pt idx="32">
                  <c:v>110.9</c:v>
                </c:pt>
              </c:numCache>
            </c:numRef>
          </c:yVal>
          <c:smooth val="0"/>
          <c:extLst xmlns:c16r2="http://schemas.microsoft.com/office/drawing/2015/06/chart">
            <c:ext xmlns:c16="http://schemas.microsoft.com/office/drawing/2014/chart" uri="{C3380CC4-5D6E-409C-BE32-E72D297353CC}">
              <c16:uniqueId val="{00000009-8D9F-45F1-A17F-8F2C7124B5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9F-45F1-A17F-8F2C7124B5B5}"/>
                </c:ext>
                <c:ext xmlns:c15="http://schemas.microsoft.com/office/drawing/2012/chart" uri="{CE6537A1-D6FC-4f65-9D91-7224C49458BB}">
                  <c15:layout/>
                  <c15:dlblFieldTable>
                    <c15:dlblFTEntry>
                      <c15:txfldGUID>{BA6B0172-F63F-4734-87C3-0E7173306627}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9F-45F1-A17F-8F2C7124B5B5}"/>
                </c:ext>
                <c:ext xmlns:c15="http://schemas.microsoft.com/office/drawing/2012/chart" uri="{CE6537A1-D6FC-4f65-9D91-7224C49458BB}">
                  <c15:dlblFieldTable>
                    <c15:dlblFTEntry>
                      <c15:txfldGUID>{3D16F3D3-BC6F-4A83-9A44-C8C940014808}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9F-45F1-A17F-8F2C7124B5B5}"/>
                </c:ext>
                <c:ext xmlns:c15="http://schemas.microsoft.com/office/drawing/2012/chart" uri="{CE6537A1-D6FC-4f65-9D91-7224C49458BB}">
                  <c15:dlblFieldTable>
                    <c15:dlblFTEntry>
                      <c15:txfldGUID>{25801B78-F50B-4F5F-B459-F872573B50F2}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9F-45F1-A17F-8F2C7124B5B5}"/>
                </c:ext>
                <c:ext xmlns:c15="http://schemas.microsoft.com/office/drawing/2012/chart" uri="{CE6537A1-D6FC-4f65-9D91-7224C49458BB}">
                  <c15:dlblFieldTable>
                    <c15:dlblFTEntry>
                      <c15:txfldGUID>{281C9E80-B6ED-4CAC-9677-8E5FF3F0A8A7}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9F-45F1-A17F-8F2C7124B5B5}"/>
                </c:ext>
                <c:ext xmlns:c15="http://schemas.microsoft.com/office/drawing/2012/chart" uri="{CE6537A1-D6FC-4f65-9D91-7224C49458BB}">
                  <c15:dlblFieldTable>
                    <c15:dlblFTEntry>
                      <c15:txfldGUID>{225897BE-60BF-4C2C-A65C-84C44CB3D2A5}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9F-45F1-A17F-8F2C7124B5B5}"/>
                </c:ext>
                <c:ext xmlns:c15="http://schemas.microsoft.com/office/drawing/2012/chart" uri="{CE6537A1-D6FC-4f65-9D91-7224C49458BB}">
                  <c15:layout/>
                  <c15:dlblFieldTable>
                    <c15:dlblFTEntry>
                      <c15:txfldGUID>{1EB52BE3-FBDC-41EE-A2EE-BE743328CFB3}</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9F-45F1-A17F-8F2C7124B5B5}"/>
                </c:ext>
                <c:ext xmlns:c15="http://schemas.microsoft.com/office/drawing/2012/chart" uri="{CE6537A1-D6FC-4f65-9D91-7224C49458BB}">
                  <c15:layout/>
                  <c15:dlblFieldTable>
                    <c15:dlblFTEntry>
                      <c15:txfldGUID>{A80ECFA3-8B2D-42AE-A47D-A2FDF599547E}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9F-45F1-A17F-8F2C7124B5B5}"/>
                </c:ext>
                <c:ext xmlns:c15="http://schemas.microsoft.com/office/drawing/2012/chart" uri="{CE6537A1-D6FC-4f65-9D91-7224C49458BB}">
                  <c15:layout/>
                  <c15:dlblFieldTable>
                    <c15:dlblFTEntry>
                      <c15:txfldGUID>{5D1A5A70-A616-4886-A2F7-5DCD8418AC64}</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9F-45F1-A17F-8F2C7124B5B5}"/>
                </c:ext>
                <c:ext xmlns:c15="http://schemas.microsoft.com/office/drawing/2012/chart" uri="{CE6537A1-D6FC-4f65-9D91-7224C49458BB}">
                  <c15:layout/>
                  <c15:dlblFieldTable>
                    <c15:dlblFTEntry>
                      <c15:txfldGUID>{D5A48342-9F1A-4BB4-A48E-46A05061F20D}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8D9F-45F1-A17F-8F2C7124B5B5}"/>
            </c:ext>
          </c:extLst>
        </c:ser>
        <c:dLbls>
          <c:showLegendKey val="0"/>
          <c:showVal val="1"/>
          <c:showCatName val="0"/>
          <c:showSerName val="0"/>
          <c:showPercent val="0"/>
          <c:showBubbleSize val="0"/>
        </c:dLbls>
        <c:axId val="668169520"/>
        <c:axId val="668176968"/>
      </c:scatterChart>
      <c:valAx>
        <c:axId val="668169520"/>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8176968"/>
        <c:crosses val="autoZero"/>
        <c:crossBetween val="midCat"/>
      </c:valAx>
      <c:valAx>
        <c:axId val="668176968"/>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68169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元利償還金については、過去に実施した、起債を活用した投資的経費の増嵩により、今後も高水準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の元利償還金に対する繰入金については、病院第二期基本構想（建物増改築）に係る企業債の元金償還開始などにより増加した。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令和２年度においては、病院事業分及び下水道事業分における基準財政需要額算入見込額が減少したことや、都市計画税の減収による充当可能特定歳入の減少などにより充当可能財源等が減少した。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一方で、企業債償還がピークを迎え、企業債残高が減少したことなどにより、公営企業債等繰入見込額が減少し、将来負担額も減少した。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結果として、将来負担比率の分子は減少しており、今後も投資的事業の必要性・効果等を考慮した実施等により債務の圧縮に努める。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ふるさとづくり寄付金が増加したことにより赤穂ふるさとづくり基金が増加したことや、前年度決算剰余金を財政調整基金に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公共施設の老朽化に伴う投資的経費の増嵩や、赤穂市民病院の経営安定化などのため、今後も「財政調整基金」や「都市施設等整備事業基金」の取り崩しを予定しており、基金全体として減少傾向となる。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都市施設等整備事業基金：都市計画事業及び産業振興事業等の円滑かつ適正な執行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健康管理施設整備基金：市民の健康の保持と増進及び疾病予防の促進等、健康づくりに資する施設の整備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赤穂ふるさとづくり基金：個性あるふるさとづくり・まちづくりや、歴史遺産と自然環境の保全と活用に関する事業等、歴史ある赤穂市を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次世代に引き継ぐための施策の推進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赤穂ふるさとづくり基金：ふるさとづくり寄付金が増加傾向であり、基金残高は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令和元年度決算における繰越金は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円であったため、法定どおり繰越金の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万円と、決算剰余見込による積立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1,740,412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円を積み立てたことや、当初予算で見込んでいた充当先事業の財政状況が変化し、結果的に基金の取り崩しが発生しなかったことなどにより増加した。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年代の人口増加に伴い整備された施設が多いため、高い比率となっている。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赤穂市公共施設等総合管理計画等に基づき、施設の統廃合、ダウンサイジング等によるストック量の最適化に加え、長寿命化の推進、予防保全など公共施設の適正管理に努める。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5171</xdr:rowOff>
    </xdr:from>
    <xdr:to>
      <xdr:col>23</xdr:col>
      <xdr:colOff>136525</xdr:colOff>
      <xdr:row>35</xdr:row>
      <xdr:rowOff>106771</xdr:rowOff>
    </xdr:to>
    <xdr:sp macro="" textlink="">
      <xdr:nvSpPr>
        <xdr:cNvPr id="83" name="楕円 82"/>
        <xdr:cNvSpPr/>
      </xdr:nvSpPr>
      <xdr:spPr>
        <a:xfrm>
          <a:off x="4711700" y="67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91548</xdr:rowOff>
    </xdr:from>
    <xdr:ext cx="405111" cy="259045"/>
    <xdr:sp macro="" textlink="">
      <xdr:nvSpPr>
        <xdr:cNvPr id="84" name="有形固定資産減価償却率該当値テキスト"/>
        <xdr:cNvSpPr txBox="1"/>
      </xdr:nvSpPr>
      <xdr:spPr>
        <a:xfrm>
          <a:off x="4813300" y="6692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148862</xdr:rowOff>
    </xdr:from>
    <xdr:to>
      <xdr:col>19</xdr:col>
      <xdr:colOff>187325</xdr:colOff>
      <xdr:row>35</xdr:row>
      <xdr:rowOff>79012</xdr:rowOff>
    </xdr:to>
    <xdr:sp macro="" textlink="">
      <xdr:nvSpPr>
        <xdr:cNvPr id="85" name="楕円 84"/>
        <xdr:cNvSpPr/>
      </xdr:nvSpPr>
      <xdr:spPr>
        <a:xfrm>
          <a:off x="4000500" y="67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28212</xdr:rowOff>
    </xdr:from>
    <xdr:to>
      <xdr:col>23</xdr:col>
      <xdr:colOff>85725</xdr:colOff>
      <xdr:row>35</xdr:row>
      <xdr:rowOff>55971</xdr:rowOff>
    </xdr:to>
    <xdr:cxnSp macro="">
      <xdr:nvCxnSpPr>
        <xdr:cNvPr id="86" name="直線コネクタ 85"/>
        <xdr:cNvCxnSpPr/>
      </xdr:nvCxnSpPr>
      <xdr:spPr>
        <a:xfrm>
          <a:off x="4051300" y="680048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139609</xdr:rowOff>
    </xdr:from>
    <xdr:to>
      <xdr:col>15</xdr:col>
      <xdr:colOff>187325</xdr:colOff>
      <xdr:row>35</xdr:row>
      <xdr:rowOff>69759</xdr:rowOff>
    </xdr:to>
    <xdr:sp macro="" textlink="">
      <xdr:nvSpPr>
        <xdr:cNvPr id="87" name="楕円 86"/>
        <xdr:cNvSpPr/>
      </xdr:nvSpPr>
      <xdr:spPr>
        <a:xfrm>
          <a:off x="32385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18959</xdr:rowOff>
    </xdr:from>
    <xdr:to>
      <xdr:col>19</xdr:col>
      <xdr:colOff>136525</xdr:colOff>
      <xdr:row>35</xdr:row>
      <xdr:rowOff>28212</xdr:rowOff>
    </xdr:to>
    <xdr:cxnSp macro="">
      <xdr:nvCxnSpPr>
        <xdr:cNvPr id="88" name="直線コネクタ 87"/>
        <xdr:cNvCxnSpPr/>
      </xdr:nvCxnSpPr>
      <xdr:spPr>
        <a:xfrm>
          <a:off x="3289300" y="679123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68671</xdr:rowOff>
    </xdr:from>
    <xdr:to>
      <xdr:col>11</xdr:col>
      <xdr:colOff>187325</xdr:colOff>
      <xdr:row>34</xdr:row>
      <xdr:rowOff>170271</xdr:rowOff>
    </xdr:to>
    <xdr:sp macro="" textlink="">
      <xdr:nvSpPr>
        <xdr:cNvPr id="89" name="楕円 88"/>
        <xdr:cNvSpPr/>
      </xdr:nvSpPr>
      <xdr:spPr>
        <a:xfrm>
          <a:off x="247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119471</xdr:rowOff>
    </xdr:from>
    <xdr:to>
      <xdr:col>15</xdr:col>
      <xdr:colOff>136525</xdr:colOff>
      <xdr:row>35</xdr:row>
      <xdr:rowOff>18959</xdr:rowOff>
    </xdr:to>
    <xdr:cxnSp macro="">
      <xdr:nvCxnSpPr>
        <xdr:cNvPr id="90" name="直線コネクタ 89"/>
        <xdr:cNvCxnSpPr/>
      </xdr:nvCxnSpPr>
      <xdr:spPr>
        <a:xfrm>
          <a:off x="2527300" y="6720296"/>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124188</xdr:rowOff>
    </xdr:from>
    <xdr:to>
      <xdr:col>7</xdr:col>
      <xdr:colOff>187325</xdr:colOff>
      <xdr:row>35</xdr:row>
      <xdr:rowOff>54338</xdr:rowOff>
    </xdr:to>
    <xdr:sp macro="" textlink="">
      <xdr:nvSpPr>
        <xdr:cNvPr id="91" name="楕円 90"/>
        <xdr:cNvSpPr/>
      </xdr:nvSpPr>
      <xdr:spPr>
        <a:xfrm>
          <a:off x="1714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119471</xdr:rowOff>
    </xdr:from>
    <xdr:to>
      <xdr:col>11</xdr:col>
      <xdr:colOff>136525</xdr:colOff>
      <xdr:row>35</xdr:row>
      <xdr:rowOff>3538</xdr:rowOff>
    </xdr:to>
    <xdr:cxnSp macro="">
      <xdr:nvCxnSpPr>
        <xdr:cNvPr id="92" name="直線コネクタ 91"/>
        <xdr:cNvCxnSpPr/>
      </xdr:nvCxnSpPr>
      <xdr:spPr>
        <a:xfrm flipV="1">
          <a:off x="1765300" y="672029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70139</xdr:rowOff>
    </xdr:from>
    <xdr:ext cx="405111" cy="259045"/>
    <xdr:sp macro="" textlink="">
      <xdr:nvSpPr>
        <xdr:cNvPr id="97" name="n_1mainValue有形固定資産減価償却率"/>
        <xdr:cNvSpPr txBox="1"/>
      </xdr:nvSpPr>
      <xdr:spPr>
        <a:xfrm>
          <a:off x="3836044" y="684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60886</xdr:rowOff>
    </xdr:from>
    <xdr:ext cx="405111" cy="259045"/>
    <xdr:sp macro="" textlink="">
      <xdr:nvSpPr>
        <xdr:cNvPr id="98" name="n_2mainValue有形固定資産減価償却率"/>
        <xdr:cNvSpPr txBox="1"/>
      </xdr:nvSpPr>
      <xdr:spPr>
        <a:xfrm>
          <a:off x="3086744" y="683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161398</xdr:rowOff>
    </xdr:from>
    <xdr:ext cx="405111" cy="259045"/>
    <xdr:sp macro="" textlink="">
      <xdr:nvSpPr>
        <xdr:cNvPr id="99" name="n_3mainValue有形固定資産減価償却率"/>
        <xdr:cNvSpPr txBox="1"/>
      </xdr:nvSpPr>
      <xdr:spPr>
        <a:xfrm>
          <a:off x="2324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45465</xdr:rowOff>
    </xdr:from>
    <xdr:ext cx="405111" cy="259045"/>
    <xdr:sp macro="" textlink="">
      <xdr:nvSpPr>
        <xdr:cNvPr id="100" name="n_4mainValue有形固定資産減価償却率"/>
        <xdr:cNvSpPr txBox="1"/>
      </xdr:nvSpPr>
      <xdr:spPr>
        <a:xfrm>
          <a:off x="1562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公営企業債等繰入見込額が減少したことなどにより将来負担額が減少したほか、経常経費全体として大きな増減がない一方、地方消費税交付金や地方交付税が増加したことで債務償還に充当できる一般財源等が増加したことなどにより、債務償還比率は減少した。</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108431</xdr:rowOff>
    </xdr:from>
    <xdr:to>
      <xdr:col>76</xdr:col>
      <xdr:colOff>73025</xdr:colOff>
      <xdr:row>30</xdr:row>
      <xdr:rowOff>38581</xdr:rowOff>
    </xdr:to>
    <xdr:sp macro="" textlink="">
      <xdr:nvSpPr>
        <xdr:cNvPr id="148" name="楕円 147"/>
        <xdr:cNvSpPr/>
      </xdr:nvSpPr>
      <xdr:spPr>
        <a:xfrm>
          <a:off x="14744700" y="58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131308</xdr:rowOff>
    </xdr:from>
    <xdr:ext cx="469744" cy="259045"/>
    <xdr:sp macro="" textlink="">
      <xdr:nvSpPr>
        <xdr:cNvPr id="149" name="債務償還比率該当値テキスト"/>
        <xdr:cNvSpPr txBox="1"/>
      </xdr:nvSpPr>
      <xdr:spPr>
        <a:xfrm>
          <a:off x="14846300" y="570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82097</xdr:rowOff>
    </xdr:from>
    <xdr:to>
      <xdr:col>72</xdr:col>
      <xdr:colOff>123825</xdr:colOff>
      <xdr:row>31</xdr:row>
      <xdr:rowOff>12247</xdr:rowOff>
    </xdr:to>
    <xdr:sp macro="" textlink="">
      <xdr:nvSpPr>
        <xdr:cNvPr id="150" name="楕円 149"/>
        <xdr:cNvSpPr/>
      </xdr:nvSpPr>
      <xdr:spPr>
        <a:xfrm>
          <a:off x="14033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159231</xdr:rowOff>
    </xdr:from>
    <xdr:to>
      <xdr:col>76</xdr:col>
      <xdr:colOff>22225</xdr:colOff>
      <xdr:row>30</xdr:row>
      <xdr:rowOff>132897</xdr:rowOff>
    </xdr:to>
    <xdr:cxnSp macro="">
      <xdr:nvCxnSpPr>
        <xdr:cNvPr id="151" name="直線コネクタ 150"/>
        <xdr:cNvCxnSpPr/>
      </xdr:nvCxnSpPr>
      <xdr:spPr>
        <a:xfrm flipV="1">
          <a:off x="14084300" y="5902806"/>
          <a:ext cx="711200" cy="14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44005</xdr:rowOff>
    </xdr:from>
    <xdr:to>
      <xdr:col>68</xdr:col>
      <xdr:colOff>123825</xdr:colOff>
      <xdr:row>30</xdr:row>
      <xdr:rowOff>145605</xdr:rowOff>
    </xdr:to>
    <xdr:sp macro="" textlink="">
      <xdr:nvSpPr>
        <xdr:cNvPr id="152" name="楕円 151"/>
        <xdr:cNvSpPr/>
      </xdr:nvSpPr>
      <xdr:spPr>
        <a:xfrm>
          <a:off x="13271500" y="59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94805</xdr:rowOff>
    </xdr:from>
    <xdr:to>
      <xdr:col>72</xdr:col>
      <xdr:colOff>73025</xdr:colOff>
      <xdr:row>30</xdr:row>
      <xdr:rowOff>132897</xdr:rowOff>
    </xdr:to>
    <xdr:cxnSp macro="">
      <xdr:nvCxnSpPr>
        <xdr:cNvPr id="153" name="直線コネクタ 152"/>
        <xdr:cNvCxnSpPr/>
      </xdr:nvCxnSpPr>
      <xdr:spPr>
        <a:xfrm>
          <a:off x="13322300" y="6009830"/>
          <a:ext cx="7620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139346</xdr:rowOff>
    </xdr:from>
    <xdr:to>
      <xdr:col>64</xdr:col>
      <xdr:colOff>123825</xdr:colOff>
      <xdr:row>32</xdr:row>
      <xdr:rowOff>69496</xdr:rowOff>
    </xdr:to>
    <xdr:sp macro="" textlink="">
      <xdr:nvSpPr>
        <xdr:cNvPr id="154" name="楕円 153"/>
        <xdr:cNvSpPr/>
      </xdr:nvSpPr>
      <xdr:spPr>
        <a:xfrm>
          <a:off x="12509500" y="62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94805</xdr:rowOff>
    </xdr:from>
    <xdr:to>
      <xdr:col>68</xdr:col>
      <xdr:colOff>73025</xdr:colOff>
      <xdr:row>32</xdr:row>
      <xdr:rowOff>18696</xdr:rowOff>
    </xdr:to>
    <xdr:cxnSp macro="">
      <xdr:nvCxnSpPr>
        <xdr:cNvPr id="155" name="直線コネクタ 154"/>
        <xdr:cNvCxnSpPr/>
      </xdr:nvCxnSpPr>
      <xdr:spPr>
        <a:xfrm flipV="1">
          <a:off x="12560300" y="6009830"/>
          <a:ext cx="762000" cy="26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131019</xdr:rowOff>
    </xdr:from>
    <xdr:to>
      <xdr:col>60</xdr:col>
      <xdr:colOff>123825</xdr:colOff>
      <xdr:row>32</xdr:row>
      <xdr:rowOff>61169</xdr:rowOff>
    </xdr:to>
    <xdr:sp macro="" textlink="">
      <xdr:nvSpPr>
        <xdr:cNvPr id="156" name="楕円 155"/>
        <xdr:cNvSpPr/>
      </xdr:nvSpPr>
      <xdr:spPr>
        <a:xfrm>
          <a:off x="11747500" y="62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10369</xdr:rowOff>
    </xdr:from>
    <xdr:to>
      <xdr:col>64</xdr:col>
      <xdr:colOff>73025</xdr:colOff>
      <xdr:row>32</xdr:row>
      <xdr:rowOff>18696</xdr:rowOff>
    </xdr:to>
    <xdr:cxnSp macro="">
      <xdr:nvCxnSpPr>
        <xdr:cNvPr id="157" name="直線コネクタ 156"/>
        <xdr:cNvCxnSpPr/>
      </xdr:nvCxnSpPr>
      <xdr:spPr>
        <a:xfrm>
          <a:off x="11798300" y="6268294"/>
          <a:ext cx="762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3374</xdr:rowOff>
    </xdr:from>
    <xdr:ext cx="469744" cy="259045"/>
    <xdr:sp macro="" textlink="">
      <xdr:nvSpPr>
        <xdr:cNvPr id="162" name="n_1mainValue債務償還比率"/>
        <xdr:cNvSpPr txBox="1"/>
      </xdr:nvSpPr>
      <xdr:spPr>
        <a:xfrm>
          <a:off x="13836727" y="608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162132</xdr:rowOff>
    </xdr:from>
    <xdr:ext cx="469744" cy="259045"/>
    <xdr:sp macro="" textlink="">
      <xdr:nvSpPr>
        <xdr:cNvPr id="163" name="n_2mainValue債務償還比率"/>
        <xdr:cNvSpPr txBox="1"/>
      </xdr:nvSpPr>
      <xdr:spPr>
        <a:xfrm>
          <a:off x="13087427" y="57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60623</xdr:rowOff>
    </xdr:from>
    <xdr:ext cx="469744" cy="259045"/>
    <xdr:sp macro="" textlink="">
      <xdr:nvSpPr>
        <xdr:cNvPr id="164" name="n_3mainValue債務償還比率"/>
        <xdr:cNvSpPr txBox="1"/>
      </xdr:nvSpPr>
      <xdr:spPr>
        <a:xfrm>
          <a:off x="12325427" y="63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52296</xdr:rowOff>
    </xdr:from>
    <xdr:ext cx="469744" cy="259045"/>
    <xdr:sp macro="" textlink="">
      <xdr:nvSpPr>
        <xdr:cNvPr id="165" name="n_4mainValue債務償還比率"/>
        <xdr:cNvSpPr txBox="1"/>
      </xdr:nvSpPr>
      <xdr:spPr>
        <a:xfrm>
          <a:off x="11563427" y="631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122555</xdr:rowOff>
    </xdr:from>
    <xdr:to>
      <xdr:col>24</xdr:col>
      <xdr:colOff>114300</xdr:colOff>
      <xdr:row>41</xdr:row>
      <xdr:rowOff>52705</xdr:rowOff>
    </xdr:to>
    <xdr:sp macro="" textlink="">
      <xdr:nvSpPr>
        <xdr:cNvPr id="73" name="楕円 72"/>
        <xdr:cNvSpPr/>
      </xdr:nvSpPr>
      <xdr:spPr>
        <a:xfrm>
          <a:off x="4584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100982</xdr:rowOff>
    </xdr:from>
    <xdr:ext cx="405111" cy="259045"/>
    <xdr:sp macro="" textlink="">
      <xdr:nvSpPr>
        <xdr:cNvPr id="74" name="【道路】&#10;有形固定資産減価償却率該当値テキスト"/>
        <xdr:cNvSpPr txBox="1"/>
      </xdr:nvSpPr>
      <xdr:spPr>
        <a:xfrm>
          <a:off x="4673600"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118745</xdr:rowOff>
    </xdr:from>
    <xdr:to>
      <xdr:col>20</xdr:col>
      <xdr:colOff>38100</xdr:colOff>
      <xdr:row>41</xdr:row>
      <xdr:rowOff>48895</xdr:rowOff>
    </xdr:to>
    <xdr:sp macro="" textlink="">
      <xdr:nvSpPr>
        <xdr:cNvPr id="75" name="楕円 74"/>
        <xdr:cNvSpPr/>
      </xdr:nvSpPr>
      <xdr:spPr>
        <a:xfrm>
          <a:off x="3746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169545</xdr:rowOff>
    </xdr:from>
    <xdr:to>
      <xdr:col>24</xdr:col>
      <xdr:colOff>63500</xdr:colOff>
      <xdr:row>41</xdr:row>
      <xdr:rowOff>1905</xdr:rowOff>
    </xdr:to>
    <xdr:cxnSp macro="">
      <xdr:nvCxnSpPr>
        <xdr:cNvPr id="76" name="直線コネクタ 75"/>
        <xdr:cNvCxnSpPr/>
      </xdr:nvCxnSpPr>
      <xdr:spPr>
        <a:xfrm>
          <a:off x="3797300" y="70275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7" name="楕円 76"/>
        <xdr:cNvSpPr/>
      </xdr:nvSpPr>
      <xdr:spPr>
        <a:xfrm>
          <a:off x="2857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169545</xdr:rowOff>
    </xdr:from>
    <xdr:to>
      <xdr:col>19</xdr:col>
      <xdr:colOff>177800</xdr:colOff>
      <xdr:row>41</xdr:row>
      <xdr:rowOff>7620</xdr:rowOff>
    </xdr:to>
    <xdr:cxnSp macro="">
      <xdr:nvCxnSpPr>
        <xdr:cNvPr id="78" name="直線コネクタ 77"/>
        <xdr:cNvCxnSpPr/>
      </xdr:nvCxnSpPr>
      <xdr:spPr>
        <a:xfrm flipV="1">
          <a:off x="2908300" y="7027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143510</xdr:rowOff>
    </xdr:from>
    <xdr:to>
      <xdr:col>10</xdr:col>
      <xdr:colOff>165100</xdr:colOff>
      <xdr:row>41</xdr:row>
      <xdr:rowOff>73660</xdr:rowOff>
    </xdr:to>
    <xdr:sp macro="" textlink="">
      <xdr:nvSpPr>
        <xdr:cNvPr id="79" name="楕円 78"/>
        <xdr:cNvSpPr/>
      </xdr:nvSpPr>
      <xdr:spPr>
        <a:xfrm>
          <a:off x="196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xdr:rowOff>
    </xdr:from>
    <xdr:to>
      <xdr:col>15</xdr:col>
      <xdr:colOff>50800</xdr:colOff>
      <xdr:row>41</xdr:row>
      <xdr:rowOff>22860</xdr:rowOff>
    </xdr:to>
    <xdr:cxnSp macro="">
      <xdr:nvCxnSpPr>
        <xdr:cNvPr id="80" name="直線コネクタ 79"/>
        <xdr:cNvCxnSpPr/>
      </xdr:nvCxnSpPr>
      <xdr:spPr>
        <a:xfrm flipV="1">
          <a:off x="2019300" y="7037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38735</xdr:rowOff>
    </xdr:from>
    <xdr:to>
      <xdr:col>6</xdr:col>
      <xdr:colOff>38100</xdr:colOff>
      <xdr:row>41</xdr:row>
      <xdr:rowOff>140335</xdr:rowOff>
    </xdr:to>
    <xdr:sp macro="" textlink="">
      <xdr:nvSpPr>
        <xdr:cNvPr id="81" name="楕円 80"/>
        <xdr:cNvSpPr/>
      </xdr:nvSpPr>
      <xdr:spPr>
        <a:xfrm>
          <a:off x="1079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22860</xdr:rowOff>
    </xdr:from>
    <xdr:to>
      <xdr:col>10</xdr:col>
      <xdr:colOff>114300</xdr:colOff>
      <xdr:row>41</xdr:row>
      <xdr:rowOff>89535</xdr:rowOff>
    </xdr:to>
    <xdr:cxnSp macro="">
      <xdr:nvCxnSpPr>
        <xdr:cNvPr id="82" name="直線コネクタ 81"/>
        <xdr:cNvCxnSpPr/>
      </xdr:nvCxnSpPr>
      <xdr:spPr>
        <a:xfrm flipV="1">
          <a:off x="1130300" y="70523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40022</xdr:rowOff>
    </xdr:from>
    <xdr:ext cx="405111" cy="259045"/>
    <xdr:sp macro="" textlink="">
      <xdr:nvSpPr>
        <xdr:cNvPr id="87" name="n_1mainValue【道路】&#10;有形固定資産減価償却率"/>
        <xdr:cNvSpPr txBox="1"/>
      </xdr:nvSpPr>
      <xdr:spPr>
        <a:xfrm>
          <a:off x="35820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8" name="n_2mainValue【道路】&#10;有形固定資産減価償却率"/>
        <xdr:cNvSpPr txBox="1"/>
      </xdr:nvSpPr>
      <xdr:spPr>
        <a:xfrm>
          <a:off x="2705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64787</xdr:rowOff>
    </xdr:from>
    <xdr:ext cx="405111" cy="259045"/>
    <xdr:sp macro="" textlink="">
      <xdr:nvSpPr>
        <xdr:cNvPr id="89" name="n_3mainValue【道路】&#10;有形固定資産減価償却率"/>
        <xdr:cNvSpPr txBox="1"/>
      </xdr:nvSpPr>
      <xdr:spPr>
        <a:xfrm>
          <a:off x="1816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131462</xdr:rowOff>
    </xdr:from>
    <xdr:ext cx="405111" cy="259045"/>
    <xdr:sp macro="" textlink="">
      <xdr:nvSpPr>
        <xdr:cNvPr id="90" name="n_4mainValue【道路】&#10;有形固定資産減価償却率"/>
        <xdr:cNvSpPr txBox="1"/>
      </xdr:nvSpPr>
      <xdr:spPr>
        <a:xfrm>
          <a:off x="927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156426</xdr:rowOff>
    </xdr:from>
    <xdr:to>
      <xdr:col>55</xdr:col>
      <xdr:colOff>50800</xdr:colOff>
      <xdr:row>40</xdr:row>
      <xdr:rowOff>86576</xdr:rowOff>
    </xdr:to>
    <xdr:sp macro="" textlink="">
      <xdr:nvSpPr>
        <xdr:cNvPr id="130" name="楕円 129"/>
        <xdr:cNvSpPr/>
      </xdr:nvSpPr>
      <xdr:spPr>
        <a:xfrm>
          <a:off x="10426700" y="68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134853</xdr:rowOff>
    </xdr:from>
    <xdr:ext cx="469744" cy="259045"/>
    <xdr:sp macro="" textlink="">
      <xdr:nvSpPr>
        <xdr:cNvPr id="131" name="【道路】&#10;一人当たり延長該当値テキスト"/>
        <xdr:cNvSpPr txBox="1"/>
      </xdr:nvSpPr>
      <xdr:spPr>
        <a:xfrm>
          <a:off x="10515600" y="682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161874</xdr:rowOff>
    </xdr:from>
    <xdr:to>
      <xdr:col>50</xdr:col>
      <xdr:colOff>165100</xdr:colOff>
      <xdr:row>40</xdr:row>
      <xdr:rowOff>92024</xdr:rowOff>
    </xdr:to>
    <xdr:sp macro="" textlink="">
      <xdr:nvSpPr>
        <xdr:cNvPr id="132" name="楕円 131"/>
        <xdr:cNvSpPr/>
      </xdr:nvSpPr>
      <xdr:spPr>
        <a:xfrm>
          <a:off x="9588500" y="68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35776</xdr:rowOff>
    </xdr:from>
    <xdr:to>
      <xdr:col>55</xdr:col>
      <xdr:colOff>0</xdr:colOff>
      <xdr:row>40</xdr:row>
      <xdr:rowOff>41224</xdr:rowOff>
    </xdr:to>
    <xdr:cxnSp macro="">
      <xdr:nvCxnSpPr>
        <xdr:cNvPr id="133" name="直線コネクタ 132"/>
        <xdr:cNvCxnSpPr/>
      </xdr:nvCxnSpPr>
      <xdr:spPr>
        <a:xfrm flipV="1">
          <a:off x="9639300" y="6893776"/>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165112</xdr:rowOff>
    </xdr:from>
    <xdr:to>
      <xdr:col>46</xdr:col>
      <xdr:colOff>38100</xdr:colOff>
      <xdr:row>40</xdr:row>
      <xdr:rowOff>95262</xdr:rowOff>
    </xdr:to>
    <xdr:sp macro="" textlink="">
      <xdr:nvSpPr>
        <xdr:cNvPr id="134" name="楕円 133"/>
        <xdr:cNvSpPr/>
      </xdr:nvSpPr>
      <xdr:spPr>
        <a:xfrm>
          <a:off x="8699500" y="6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41224</xdr:rowOff>
    </xdr:from>
    <xdr:to>
      <xdr:col>50</xdr:col>
      <xdr:colOff>114300</xdr:colOff>
      <xdr:row>40</xdr:row>
      <xdr:rowOff>44462</xdr:rowOff>
    </xdr:to>
    <xdr:cxnSp macro="">
      <xdr:nvCxnSpPr>
        <xdr:cNvPr id="135" name="直線コネクタ 134"/>
        <xdr:cNvCxnSpPr/>
      </xdr:nvCxnSpPr>
      <xdr:spPr>
        <a:xfrm flipV="1">
          <a:off x="8750300" y="6899224"/>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169304</xdr:rowOff>
    </xdr:from>
    <xdr:to>
      <xdr:col>41</xdr:col>
      <xdr:colOff>101600</xdr:colOff>
      <xdr:row>40</xdr:row>
      <xdr:rowOff>99454</xdr:rowOff>
    </xdr:to>
    <xdr:sp macro="" textlink="">
      <xdr:nvSpPr>
        <xdr:cNvPr id="136" name="楕円 135"/>
        <xdr:cNvSpPr/>
      </xdr:nvSpPr>
      <xdr:spPr>
        <a:xfrm>
          <a:off x="7810500" y="68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44462</xdr:rowOff>
    </xdr:from>
    <xdr:to>
      <xdr:col>45</xdr:col>
      <xdr:colOff>177800</xdr:colOff>
      <xdr:row>40</xdr:row>
      <xdr:rowOff>48654</xdr:rowOff>
    </xdr:to>
    <xdr:cxnSp macro="">
      <xdr:nvCxnSpPr>
        <xdr:cNvPr id="137" name="直線コネクタ 136"/>
        <xdr:cNvCxnSpPr/>
      </xdr:nvCxnSpPr>
      <xdr:spPr>
        <a:xfrm flipV="1">
          <a:off x="7861300" y="690246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2502</xdr:rowOff>
    </xdr:from>
    <xdr:to>
      <xdr:col>36</xdr:col>
      <xdr:colOff>165100</xdr:colOff>
      <xdr:row>40</xdr:row>
      <xdr:rowOff>104102</xdr:rowOff>
    </xdr:to>
    <xdr:sp macro="" textlink="">
      <xdr:nvSpPr>
        <xdr:cNvPr id="138" name="楕円 137"/>
        <xdr:cNvSpPr/>
      </xdr:nvSpPr>
      <xdr:spPr>
        <a:xfrm>
          <a:off x="6921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48654</xdr:rowOff>
    </xdr:from>
    <xdr:to>
      <xdr:col>41</xdr:col>
      <xdr:colOff>50800</xdr:colOff>
      <xdr:row>40</xdr:row>
      <xdr:rowOff>53302</xdr:rowOff>
    </xdr:to>
    <xdr:cxnSp macro="">
      <xdr:nvCxnSpPr>
        <xdr:cNvPr id="139" name="直線コネクタ 138"/>
        <xdr:cNvCxnSpPr/>
      </xdr:nvCxnSpPr>
      <xdr:spPr>
        <a:xfrm flipV="1">
          <a:off x="6972300" y="690665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83151</xdr:rowOff>
    </xdr:from>
    <xdr:ext cx="469744" cy="259045"/>
    <xdr:sp macro="" textlink="">
      <xdr:nvSpPr>
        <xdr:cNvPr id="144" name="n_1mainValue【道路】&#10;一人当たり延長"/>
        <xdr:cNvSpPr txBox="1"/>
      </xdr:nvSpPr>
      <xdr:spPr>
        <a:xfrm>
          <a:off x="9391727" y="694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86389</xdr:rowOff>
    </xdr:from>
    <xdr:ext cx="469744" cy="259045"/>
    <xdr:sp macro="" textlink="">
      <xdr:nvSpPr>
        <xdr:cNvPr id="145" name="n_2mainValue【道路】&#10;一人当たり延長"/>
        <xdr:cNvSpPr txBox="1"/>
      </xdr:nvSpPr>
      <xdr:spPr>
        <a:xfrm>
          <a:off x="8515427" y="69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90581</xdr:rowOff>
    </xdr:from>
    <xdr:ext cx="469744" cy="259045"/>
    <xdr:sp macro="" textlink="">
      <xdr:nvSpPr>
        <xdr:cNvPr id="146" name="n_3mainValue【道路】&#10;一人当たり延長"/>
        <xdr:cNvSpPr txBox="1"/>
      </xdr:nvSpPr>
      <xdr:spPr>
        <a:xfrm>
          <a:off x="7626427" y="6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95229</xdr:rowOff>
    </xdr:from>
    <xdr:ext cx="469744" cy="259045"/>
    <xdr:sp macro="" textlink="">
      <xdr:nvSpPr>
        <xdr:cNvPr id="147" name="n_4mainValue【道路】&#10;一人当たり延長"/>
        <xdr:cNvSpPr txBox="1"/>
      </xdr:nvSpPr>
      <xdr:spPr>
        <a:xfrm>
          <a:off x="67374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橋りょう・トンネ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56969</xdr:rowOff>
    </xdr:from>
    <xdr:to>
      <xdr:col>20</xdr:col>
      <xdr:colOff>38100</xdr:colOff>
      <xdr:row>62</xdr:row>
      <xdr:rowOff>158569</xdr:rowOff>
    </xdr:to>
    <xdr:sp macro="" textlink="">
      <xdr:nvSpPr>
        <xdr:cNvPr id="191" name="楕円 190"/>
        <xdr:cNvSpPr/>
      </xdr:nvSpPr>
      <xdr:spPr>
        <a:xfrm>
          <a:off x="3746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107769</xdr:rowOff>
    </xdr:from>
    <xdr:to>
      <xdr:col>24</xdr:col>
      <xdr:colOff>63500</xdr:colOff>
      <xdr:row>62</xdr:row>
      <xdr:rowOff>114300</xdr:rowOff>
    </xdr:to>
    <xdr:cxnSp macro="">
      <xdr:nvCxnSpPr>
        <xdr:cNvPr id="192" name="直線コネクタ 191"/>
        <xdr:cNvCxnSpPr/>
      </xdr:nvCxnSpPr>
      <xdr:spPr>
        <a:xfrm>
          <a:off x="3797300" y="1073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48804</xdr:rowOff>
    </xdr:from>
    <xdr:to>
      <xdr:col>15</xdr:col>
      <xdr:colOff>101600</xdr:colOff>
      <xdr:row>62</xdr:row>
      <xdr:rowOff>150404</xdr:rowOff>
    </xdr:to>
    <xdr:sp macro="" textlink="">
      <xdr:nvSpPr>
        <xdr:cNvPr id="193" name="楕円 192"/>
        <xdr:cNvSpPr/>
      </xdr:nvSpPr>
      <xdr:spPr>
        <a:xfrm>
          <a:off x="2857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99604</xdr:rowOff>
    </xdr:from>
    <xdr:to>
      <xdr:col>19</xdr:col>
      <xdr:colOff>177800</xdr:colOff>
      <xdr:row>62</xdr:row>
      <xdr:rowOff>107769</xdr:rowOff>
    </xdr:to>
    <xdr:cxnSp macro="">
      <xdr:nvCxnSpPr>
        <xdr:cNvPr id="194" name="直線コネクタ 193"/>
        <xdr:cNvCxnSpPr/>
      </xdr:nvCxnSpPr>
      <xdr:spPr>
        <a:xfrm>
          <a:off x="2908300" y="1072950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195" name="楕円 194"/>
        <xdr:cNvSpPr/>
      </xdr:nvSpPr>
      <xdr:spPr>
        <a:xfrm>
          <a:off x="1968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99604</xdr:rowOff>
    </xdr:to>
    <xdr:cxnSp macro="">
      <xdr:nvCxnSpPr>
        <xdr:cNvPr id="196" name="直線コネクタ 195"/>
        <xdr:cNvCxnSpPr/>
      </xdr:nvCxnSpPr>
      <xdr:spPr>
        <a:xfrm>
          <a:off x="2019300" y="107164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32476</xdr:rowOff>
    </xdr:from>
    <xdr:to>
      <xdr:col>6</xdr:col>
      <xdr:colOff>38100</xdr:colOff>
      <xdr:row>62</xdr:row>
      <xdr:rowOff>134076</xdr:rowOff>
    </xdr:to>
    <xdr:sp macro="" textlink="">
      <xdr:nvSpPr>
        <xdr:cNvPr id="197" name="楕円 196"/>
        <xdr:cNvSpPr/>
      </xdr:nvSpPr>
      <xdr:spPr>
        <a:xfrm>
          <a:off x="1079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83276</xdr:rowOff>
    </xdr:from>
    <xdr:to>
      <xdr:col>10</xdr:col>
      <xdr:colOff>114300</xdr:colOff>
      <xdr:row>62</xdr:row>
      <xdr:rowOff>86541</xdr:rowOff>
    </xdr:to>
    <xdr:cxnSp macro="">
      <xdr:nvCxnSpPr>
        <xdr:cNvPr id="198" name="直線コネクタ 197"/>
        <xdr:cNvCxnSpPr/>
      </xdr:nvCxnSpPr>
      <xdr:spPr>
        <a:xfrm>
          <a:off x="1130300" y="107131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149696</xdr:rowOff>
    </xdr:from>
    <xdr:ext cx="405111" cy="259045"/>
    <xdr:sp macro="" textlink="">
      <xdr:nvSpPr>
        <xdr:cNvPr id="203" name="n_1mainValue【橋りょう・トンネル】&#10;有形固定資産減価償却率"/>
        <xdr:cNvSpPr txBox="1"/>
      </xdr:nvSpPr>
      <xdr:spPr>
        <a:xfrm>
          <a:off x="3582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141531</xdr:rowOff>
    </xdr:from>
    <xdr:ext cx="405111" cy="259045"/>
    <xdr:sp macro="" textlink="">
      <xdr:nvSpPr>
        <xdr:cNvPr id="204" name="n_2mainValue【橋りょう・トンネル】&#10;有形固定資産減価償却率"/>
        <xdr:cNvSpPr txBox="1"/>
      </xdr:nvSpPr>
      <xdr:spPr>
        <a:xfrm>
          <a:off x="2705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205" name="n_3mainValue【橋りょう・トンネル】&#10;有形固定資産減価償却率"/>
        <xdr:cNvSpPr txBox="1"/>
      </xdr:nvSpPr>
      <xdr:spPr>
        <a:xfrm>
          <a:off x="1816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125203</xdr:rowOff>
    </xdr:from>
    <xdr:ext cx="405111" cy="259045"/>
    <xdr:sp macro="" textlink="">
      <xdr:nvSpPr>
        <xdr:cNvPr id="206" name="n_4mainValue【橋りょう・トンネル】&#10;有形固定資産減価償却率"/>
        <xdr:cNvSpPr txBox="1"/>
      </xdr:nvSpPr>
      <xdr:spPr>
        <a:xfrm>
          <a:off x="927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141008</xdr:rowOff>
    </xdr:from>
    <xdr:to>
      <xdr:col>55</xdr:col>
      <xdr:colOff>50800</xdr:colOff>
      <xdr:row>61</xdr:row>
      <xdr:rowOff>71158</xdr:rowOff>
    </xdr:to>
    <xdr:sp macro="" textlink="">
      <xdr:nvSpPr>
        <xdr:cNvPr id="248" name="楕円 247"/>
        <xdr:cNvSpPr/>
      </xdr:nvSpPr>
      <xdr:spPr>
        <a:xfrm>
          <a:off x="10426700" y="104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163885</xdr:rowOff>
    </xdr:from>
    <xdr:ext cx="599010" cy="259045"/>
    <xdr:sp macro="" textlink="">
      <xdr:nvSpPr>
        <xdr:cNvPr id="249" name="【橋りょう・トンネル】&#10;一人当たり有形固定資産（償却資産）額該当値テキスト"/>
        <xdr:cNvSpPr txBox="1"/>
      </xdr:nvSpPr>
      <xdr:spPr>
        <a:xfrm>
          <a:off x="10515600" y="1027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154915</xdr:rowOff>
    </xdr:from>
    <xdr:to>
      <xdr:col>50</xdr:col>
      <xdr:colOff>165100</xdr:colOff>
      <xdr:row>61</xdr:row>
      <xdr:rowOff>85065</xdr:rowOff>
    </xdr:to>
    <xdr:sp macro="" textlink="">
      <xdr:nvSpPr>
        <xdr:cNvPr id="250" name="楕円 249"/>
        <xdr:cNvSpPr/>
      </xdr:nvSpPr>
      <xdr:spPr>
        <a:xfrm>
          <a:off x="9588500" y="10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20358</xdr:rowOff>
    </xdr:from>
    <xdr:to>
      <xdr:col>55</xdr:col>
      <xdr:colOff>0</xdr:colOff>
      <xdr:row>61</xdr:row>
      <xdr:rowOff>34265</xdr:rowOff>
    </xdr:to>
    <xdr:cxnSp macro="">
      <xdr:nvCxnSpPr>
        <xdr:cNvPr id="251" name="直線コネクタ 250"/>
        <xdr:cNvCxnSpPr/>
      </xdr:nvCxnSpPr>
      <xdr:spPr>
        <a:xfrm flipV="1">
          <a:off x="9639300" y="10478808"/>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164107</xdr:rowOff>
    </xdr:from>
    <xdr:to>
      <xdr:col>46</xdr:col>
      <xdr:colOff>38100</xdr:colOff>
      <xdr:row>61</xdr:row>
      <xdr:rowOff>94257</xdr:rowOff>
    </xdr:to>
    <xdr:sp macro="" textlink="">
      <xdr:nvSpPr>
        <xdr:cNvPr id="252" name="楕円 251"/>
        <xdr:cNvSpPr/>
      </xdr:nvSpPr>
      <xdr:spPr>
        <a:xfrm>
          <a:off x="8699500" y="104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34265</xdr:rowOff>
    </xdr:from>
    <xdr:to>
      <xdr:col>50</xdr:col>
      <xdr:colOff>114300</xdr:colOff>
      <xdr:row>61</xdr:row>
      <xdr:rowOff>43457</xdr:rowOff>
    </xdr:to>
    <xdr:cxnSp macro="">
      <xdr:nvCxnSpPr>
        <xdr:cNvPr id="253" name="直線コネクタ 252"/>
        <xdr:cNvCxnSpPr/>
      </xdr:nvCxnSpPr>
      <xdr:spPr>
        <a:xfrm flipV="1">
          <a:off x="8750300" y="1049271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1708</xdr:rowOff>
    </xdr:from>
    <xdr:to>
      <xdr:col>41</xdr:col>
      <xdr:colOff>101600</xdr:colOff>
      <xdr:row>61</xdr:row>
      <xdr:rowOff>103308</xdr:rowOff>
    </xdr:to>
    <xdr:sp macro="" textlink="">
      <xdr:nvSpPr>
        <xdr:cNvPr id="254" name="楕円 253"/>
        <xdr:cNvSpPr/>
      </xdr:nvSpPr>
      <xdr:spPr>
        <a:xfrm>
          <a:off x="7810500" y="10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43457</xdr:rowOff>
    </xdr:from>
    <xdr:to>
      <xdr:col>45</xdr:col>
      <xdr:colOff>177800</xdr:colOff>
      <xdr:row>61</xdr:row>
      <xdr:rowOff>52508</xdr:rowOff>
    </xdr:to>
    <xdr:cxnSp macro="">
      <xdr:nvCxnSpPr>
        <xdr:cNvPr id="255" name="直線コネクタ 254"/>
        <xdr:cNvCxnSpPr/>
      </xdr:nvCxnSpPr>
      <xdr:spPr>
        <a:xfrm flipV="1">
          <a:off x="7861300" y="10501907"/>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14680</xdr:rowOff>
    </xdr:from>
    <xdr:to>
      <xdr:col>36</xdr:col>
      <xdr:colOff>165100</xdr:colOff>
      <xdr:row>61</xdr:row>
      <xdr:rowOff>116280</xdr:rowOff>
    </xdr:to>
    <xdr:sp macro="" textlink="">
      <xdr:nvSpPr>
        <xdr:cNvPr id="256" name="楕円 255"/>
        <xdr:cNvSpPr/>
      </xdr:nvSpPr>
      <xdr:spPr>
        <a:xfrm>
          <a:off x="6921500" y="104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52508</xdr:rowOff>
    </xdr:from>
    <xdr:to>
      <xdr:col>41</xdr:col>
      <xdr:colOff>50800</xdr:colOff>
      <xdr:row>61</xdr:row>
      <xdr:rowOff>65480</xdr:rowOff>
    </xdr:to>
    <xdr:cxnSp macro="">
      <xdr:nvCxnSpPr>
        <xdr:cNvPr id="257" name="直線コネクタ 256"/>
        <xdr:cNvCxnSpPr/>
      </xdr:nvCxnSpPr>
      <xdr:spPr>
        <a:xfrm flipV="1">
          <a:off x="6972300" y="10510958"/>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101592</xdr:rowOff>
    </xdr:from>
    <xdr:ext cx="599010" cy="259045"/>
    <xdr:sp macro="" textlink="">
      <xdr:nvSpPr>
        <xdr:cNvPr id="262" name="n_1mainValue【橋りょう・トンネル】&#10;一人当たり有形固定資産（償却資産）額"/>
        <xdr:cNvSpPr txBox="1"/>
      </xdr:nvSpPr>
      <xdr:spPr>
        <a:xfrm>
          <a:off x="9327095" y="1021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110784</xdr:rowOff>
    </xdr:from>
    <xdr:ext cx="599010" cy="259045"/>
    <xdr:sp macro="" textlink="">
      <xdr:nvSpPr>
        <xdr:cNvPr id="263" name="n_2mainValue【橋りょう・トンネル】&#10;一人当たり有形固定資産（償却資産）額"/>
        <xdr:cNvSpPr txBox="1"/>
      </xdr:nvSpPr>
      <xdr:spPr>
        <a:xfrm>
          <a:off x="8450795" y="1022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119835</xdr:rowOff>
    </xdr:from>
    <xdr:ext cx="599010" cy="259045"/>
    <xdr:sp macro="" textlink="">
      <xdr:nvSpPr>
        <xdr:cNvPr id="264" name="n_3mainValue【橋りょう・トンネル】&#10;一人当たり有形固定資産（償却資産）額"/>
        <xdr:cNvSpPr txBox="1"/>
      </xdr:nvSpPr>
      <xdr:spPr>
        <a:xfrm>
          <a:off x="7561795" y="1023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132807</xdr:rowOff>
    </xdr:from>
    <xdr:ext cx="599010" cy="259045"/>
    <xdr:sp macro="" textlink="">
      <xdr:nvSpPr>
        <xdr:cNvPr id="265" name="n_4mainValue【橋りょう・トンネル】&#10;一人当たり有形固定資産（償却資産）額"/>
        <xdr:cNvSpPr txBox="1"/>
      </xdr:nvSpPr>
      <xdr:spPr>
        <a:xfrm>
          <a:off x="6672795" y="102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306" name="楕円 305"/>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307" name="【公営住宅】&#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8" name="楕円 307"/>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9525</xdr:rowOff>
    </xdr:to>
    <xdr:cxnSp macro="">
      <xdr:nvCxnSpPr>
        <xdr:cNvPr id="309" name="直線コネクタ 308"/>
        <xdr:cNvCxnSpPr/>
      </xdr:nvCxnSpPr>
      <xdr:spPr>
        <a:xfrm>
          <a:off x="3797300" y="142074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10" name="楕円 309"/>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148589</xdr:rowOff>
    </xdr:to>
    <xdr:cxnSp macro="">
      <xdr:nvCxnSpPr>
        <xdr:cNvPr id="311" name="直線コネクタ 310"/>
        <xdr:cNvCxnSpPr/>
      </xdr:nvCxnSpPr>
      <xdr:spPr>
        <a:xfrm>
          <a:off x="2908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2" name="楕円 311"/>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116205</xdr:rowOff>
    </xdr:to>
    <xdr:cxnSp macro="">
      <xdr:nvCxnSpPr>
        <xdr:cNvPr id="313" name="直線コネクタ 312"/>
        <xdr:cNvCxnSpPr/>
      </xdr:nvCxnSpPr>
      <xdr:spPr>
        <a:xfrm>
          <a:off x="2019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314" name="楕円 313"/>
        <xdr:cNvSpPr/>
      </xdr:nvSpPr>
      <xdr:spPr>
        <a:xfrm>
          <a:off x="107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53339</xdr:rowOff>
    </xdr:from>
    <xdr:to>
      <xdr:col>10</xdr:col>
      <xdr:colOff>114300</xdr:colOff>
      <xdr:row>82</xdr:row>
      <xdr:rowOff>83820</xdr:rowOff>
    </xdr:to>
    <xdr:cxnSp macro="">
      <xdr:nvCxnSpPr>
        <xdr:cNvPr id="315" name="直線コネクタ 314"/>
        <xdr:cNvCxnSpPr/>
      </xdr:nvCxnSpPr>
      <xdr:spPr>
        <a:xfrm>
          <a:off x="1130300" y="14112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20" name="n_1mainValue【公営住宅】&#10;有形固定資産減価償却率"/>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21" name="n_2main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22" name="n_3mainValue【公営住宅】&#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120666</xdr:rowOff>
    </xdr:from>
    <xdr:ext cx="405111" cy="259045"/>
    <xdr:sp macro="" textlink="">
      <xdr:nvSpPr>
        <xdr:cNvPr id="323" name="n_4mainValue【公営住宅】&#10;有形固定資産減価償却率"/>
        <xdr:cNvSpPr txBox="1"/>
      </xdr:nvSpPr>
      <xdr:spPr>
        <a:xfrm>
          <a:off x="927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62737</xdr:rowOff>
    </xdr:from>
    <xdr:to>
      <xdr:col>55</xdr:col>
      <xdr:colOff>50800</xdr:colOff>
      <xdr:row>84</xdr:row>
      <xdr:rowOff>164337</xdr:rowOff>
    </xdr:to>
    <xdr:sp macro="" textlink="">
      <xdr:nvSpPr>
        <xdr:cNvPr id="363" name="楕円 362"/>
        <xdr:cNvSpPr/>
      </xdr:nvSpPr>
      <xdr:spPr>
        <a:xfrm>
          <a:off x="104267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85614</xdr:rowOff>
    </xdr:from>
    <xdr:ext cx="469744" cy="259045"/>
    <xdr:sp macro="" textlink="">
      <xdr:nvSpPr>
        <xdr:cNvPr id="364" name="【公営住宅】&#10;一人当たり面積該当値テキスト"/>
        <xdr:cNvSpPr txBox="1"/>
      </xdr:nvSpPr>
      <xdr:spPr>
        <a:xfrm>
          <a:off x="10515600" y="1431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68072</xdr:rowOff>
    </xdr:from>
    <xdr:to>
      <xdr:col>50</xdr:col>
      <xdr:colOff>165100</xdr:colOff>
      <xdr:row>84</xdr:row>
      <xdr:rowOff>169672</xdr:rowOff>
    </xdr:to>
    <xdr:sp macro="" textlink="">
      <xdr:nvSpPr>
        <xdr:cNvPr id="365" name="楕円 364"/>
        <xdr:cNvSpPr/>
      </xdr:nvSpPr>
      <xdr:spPr>
        <a:xfrm>
          <a:off x="9588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113537</xdr:rowOff>
    </xdr:from>
    <xdr:to>
      <xdr:col>55</xdr:col>
      <xdr:colOff>0</xdr:colOff>
      <xdr:row>84</xdr:row>
      <xdr:rowOff>118872</xdr:rowOff>
    </xdr:to>
    <xdr:cxnSp macro="">
      <xdr:nvCxnSpPr>
        <xdr:cNvPr id="366" name="直線コネクタ 365"/>
        <xdr:cNvCxnSpPr/>
      </xdr:nvCxnSpPr>
      <xdr:spPr>
        <a:xfrm flipV="1">
          <a:off x="9639300" y="14515337"/>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67" name="楕円 366"/>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118872</xdr:rowOff>
    </xdr:from>
    <xdr:to>
      <xdr:col>50</xdr:col>
      <xdr:colOff>114300</xdr:colOff>
      <xdr:row>84</xdr:row>
      <xdr:rowOff>121920</xdr:rowOff>
    </xdr:to>
    <xdr:cxnSp macro="">
      <xdr:nvCxnSpPr>
        <xdr:cNvPr id="368" name="直線コネクタ 367"/>
        <xdr:cNvCxnSpPr/>
      </xdr:nvCxnSpPr>
      <xdr:spPr>
        <a:xfrm flipV="1">
          <a:off x="8750300" y="145206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74549</xdr:rowOff>
    </xdr:from>
    <xdr:to>
      <xdr:col>41</xdr:col>
      <xdr:colOff>101600</xdr:colOff>
      <xdr:row>85</xdr:row>
      <xdr:rowOff>4699</xdr:rowOff>
    </xdr:to>
    <xdr:sp macro="" textlink="">
      <xdr:nvSpPr>
        <xdr:cNvPr id="369" name="楕円 368"/>
        <xdr:cNvSpPr/>
      </xdr:nvSpPr>
      <xdr:spPr>
        <a:xfrm>
          <a:off x="7810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125349</xdr:rowOff>
    </xdr:to>
    <xdr:cxnSp macro="">
      <xdr:nvCxnSpPr>
        <xdr:cNvPr id="370" name="直線コネクタ 369"/>
        <xdr:cNvCxnSpPr/>
      </xdr:nvCxnSpPr>
      <xdr:spPr>
        <a:xfrm flipV="1">
          <a:off x="7861300" y="145237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77978</xdr:rowOff>
    </xdr:from>
    <xdr:to>
      <xdr:col>36</xdr:col>
      <xdr:colOff>165100</xdr:colOff>
      <xdr:row>85</xdr:row>
      <xdr:rowOff>8128</xdr:rowOff>
    </xdr:to>
    <xdr:sp macro="" textlink="">
      <xdr:nvSpPr>
        <xdr:cNvPr id="371" name="楕円 370"/>
        <xdr:cNvSpPr/>
      </xdr:nvSpPr>
      <xdr:spPr>
        <a:xfrm>
          <a:off x="6921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125349</xdr:rowOff>
    </xdr:from>
    <xdr:to>
      <xdr:col>41</xdr:col>
      <xdr:colOff>50800</xdr:colOff>
      <xdr:row>84</xdr:row>
      <xdr:rowOff>128778</xdr:rowOff>
    </xdr:to>
    <xdr:cxnSp macro="">
      <xdr:nvCxnSpPr>
        <xdr:cNvPr id="372" name="直線コネクタ 371"/>
        <xdr:cNvCxnSpPr/>
      </xdr:nvCxnSpPr>
      <xdr:spPr>
        <a:xfrm flipV="1">
          <a:off x="6972300" y="145271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14749</xdr:rowOff>
    </xdr:from>
    <xdr:ext cx="469744" cy="259045"/>
    <xdr:sp macro="" textlink="">
      <xdr:nvSpPr>
        <xdr:cNvPr id="377" name="n_1mainValue【公営住宅】&#10;一人当たり面積"/>
        <xdr:cNvSpPr txBox="1"/>
      </xdr:nvSpPr>
      <xdr:spPr>
        <a:xfrm>
          <a:off x="93917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17797</xdr:rowOff>
    </xdr:from>
    <xdr:ext cx="469744" cy="259045"/>
    <xdr:sp macro="" textlink="">
      <xdr:nvSpPr>
        <xdr:cNvPr id="378" name="n_2mainValue【公営住宅】&#10;一人当たり面積"/>
        <xdr:cNvSpPr txBox="1"/>
      </xdr:nvSpPr>
      <xdr:spPr>
        <a:xfrm>
          <a:off x="8515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21226</xdr:rowOff>
    </xdr:from>
    <xdr:ext cx="469744" cy="259045"/>
    <xdr:sp macro="" textlink="">
      <xdr:nvSpPr>
        <xdr:cNvPr id="379" name="n_3mainValue【公営住宅】&#10;一人当たり面積"/>
        <xdr:cNvSpPr txBox="1"/>
      </xdr:nvSpPr>
      <xdr:spPr>
        <a:xfrm>
          <a:off x="76264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24655</xdr:rowOff>
    </xdr:from>
    <xdr:ext cx="469744" cy="259045"/>
    <xdr:sp macro="" textlink="">
      <xdr:nvSpPr>
        <xdr:cNvPr id="380" name="n_4mainValue【公営住宅】&#10;一人当たり面積"/>
        <xdr:cNvSpPr txBox="1"/>
      </xdr:nvSpPr>
      <xdr:spPr>
        <a:xfrm>
          <a:off x="6737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93980</xdr:rowOff>
    </xdr:from>
    <xdr:to>
      <xdr:col>24</xdr:col>
      <xdr:colOff>114300</xdr:colOff>
      <xdr:row>101</xdr:row>
      <xdr:rowOff>24130</xdr:rowOff>
    </xdr:to>
    <xdr:sp macro="" textlink="">
      <xdr:nvSpPr>
        <xdr:cNvPr id="420" name="楕円 419"/>
        <xdr:cNvSpPr/>
      </xdr:nvSpPr>
      <xdr:spPr>
        <a:xfrm>
          <a:off x="4584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116857</xdr:rowOff>
    </xdr:from>
    <xdr:ext cx="405111" cy="259045"/>
    <xdr:sp macro="" textlink="">
      <xdr:nvSpPr>
        <xdr:cNvPr id="421" name="【港湾・漁港】&#10;有形固定資産減価償却率該当値テキスト"/>
        <xdr:cNvSpPr txBox="1"/>
      </xdr:nvSpPr>
      <xdr:spPr>
        <a:xfrm>
          <a:off x="4673600"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22861</xdr:rowOff>
    </xdr:from>
    <xdr:to>
      <xdr:col>20</xdr:col>
      <xdr:colOff>38100</xdr:colOff>
      <xdr:row>100</xdr:row>
      <xdr:rowOff>124461</xdr:rowOff>
    </xdr:to>
    <xdr:sp macro="" textlink="">
      <xdr:nvSpPr>
        <xdr:cNvPr id="422" name="楕円 421"/>
        <xdr:cNvSpPr/>
      </xdr:nvSpPr>
      <xdr:spPr>
        <a:xfrm>
          <a:off x="37465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73661</xdr:rowOff>
    </xdr:from>
    <xdr:to>
      <xdr:col>24</xdr:col>
      <xdr:colOff>63500</xdr:colOff>
      <xdr:row>100</xdr:row>
      <xdr:rowOff>144780</xdr:rowOff>
    </xdr:to>
    <xdr:cxnSp macro="">
      <xdr:nvCxnSpPr>
        <xdr:cNvPr id="423" name="直線コネクタ 422"/>
        <xdr:cNvCxnSpPr/>
      </xdr:nvCxnSpPr>
      <xdr:spPr>
        <a:xfrm>
          <a:off x="3797300" y="17218661"/>
          <a:ext cx="8382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167639</xdr:rowOff>
    </xdr:from>
    <xdr:to>
      <xdr:col>15</xdr:col>
      <xdr:colOff>101600</xdr:colOff>
      <xdr:row>100</xdr:row>
      <xdr:rowOff>97789</xdr:rowOff>
    </xdr:to>
    <xdr:sp macro="" textlink="">
      <xdr:nvSpPr>
        <xdr:cNvPr id="424" name="楕円 423"/>
        <xdr:cNvSpPr/>
      </xdr:nvSpPr>
      <xdr:spPr>
        <a:xfrm>
          <a:off x="2857500" y="171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46989</xdr:rowOff>
    </xdr:from>
    <xdr:to>
      <xdr:col>19</xdr:col>
      <xdr:colOff>177800</xdr:colOff>
      <xdr:row>100</xdr:row>
      <xdr:rowOff>73661</xdr:rowOff>
    </xdr:to>
    <xdr:cxnSp macro="">
      <xdr:nvCxnSpPr>
        <xdr:cNvPr id="425" name="直線コネクタ 424"/>
        <xdr:cNvCxnSpPr/>
      </xdr:nvCxnSpPr>
      <xdr:spPr>
        <a:xfrm>
          <a:off x="2908300" y="17191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135889</xdr:rowOff>
    </xdr:from>
    <xdr:to>
      <xdr:col>10</xdr:col>
      <xdr:colOff>165100</xdr:colOff>
      <xdr:row>100</xdr:row>
      <xdr:rowOff>66039</xdr:rowOff>
    </xdr:to>
    <xdr:sp macro="" textlink="">
      <xdr:nvSpPr>
        <xdr:cNvPr id="426" name="楕円 425"/>
        <xdr:cNvSpPr/>
      </xdr:nvSpPr>
      <xdr:spPr>
        <a:xfrm>
          <a:off x="1968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15239</xdr:rowOff>
    </xdr:from>
    <xdr:to>
      <xdr:col>15</xdr:col>
      <xdr:colOff>50800</xdr:colOff>
      <xdr:row>100</xdr:row>
      <xdr:rowOff>46989</xdr:rowOff>
    </xdr:to>
    <xdr:cxnSp macro="">
      <xdr:nvCxnSpPr>
        <xdr:cNvPr id="427" name="直線コネクタ 426"/>
        <xdr:cNvCxnSpPr/>
      </xdr:nvCxnSpPr>
      <xdr:spPr>
        <a:xfrm>
          <a:off x="2019300" y="171602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28" name="楕円 427"/>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15239</xdr:rowOff>
    </xdr:to>
    <xdr:cxnSp macro="">
      <xdr:nvCxnSpPr>
        <xdr:cNvPr id="429" name="直線コネクタ 428"/>
        <xdr:cNvCxnSpPr/>
      </xdr:nvCxnSpPr>
      <xdr:spPr>
        <a:xfrm>
          <a:off x="1130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36847</xdr:rowOff>
    </xdr:from>
    <xdr:ext cx="405111" cy="259045"/>
    <xdr:sp macro="" textlink="">
      <xdr:nvSpPr>
        <xdr:cNvPr id="430" name="n_1aveValue【港湾・漁港】&#10;有形固定資産減価償却率"/>
        <xdr:cNvSpPr txBox="1"/>
      </xdr:nvSpPr>
      <xdr:spPr>
        <a:xfrm>
          <a:off x="35820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431" name="n_2aveValue【港湾・漁港】&#10;有形固定資産減価償却率"/>
        <xdr:cNvSpPr txBox="1"/>
      </xdr:nvSpPr>
      <xdr:spPr>
        <a:xfrm>
          <a:off x="2705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140988</xdr:rowOff>
    </xdr:from>
    <xdr:ext cx="340478" cy="259045"/>
    <xdr:sp macro="" textlink="">
      <xdr:nvSpPr>
        <xdr:cNvPr id="434" name="n_1mainValue【港湾・漁港】&#10;有形固定資産減価償却率"/>
        <xdr:cNvSpPr txBox="1"/>
      </xdr:nvSpPr>
      <xdr:spPr>
        <a:xfrm>
          <a:off x="3614361" y="16943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114316</xdr:rowOff>
    </xdr:from>
    <xdr:ext cx="340478" cy="259045"/>
    <xdr:sp macro="" textlink="">
      <xdr:nvSpPr>
        <xdr:cNvPr id="435" name="n_2mainValue【港湾・漁港】&#10;有形固定資産減価償却率"/>
        <xdr:cNvSpPr txBox="1"/>
      </xdr:nvSpPr>
      <xdr:spPr>
        <a:xfrm>
          <a:off x="2738061"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82566</xdr:rowOff>
    </xdr:from>
    <xdr:ext cx="340478" cy="259045"/>
    <xdr:sp macro="" textlink="">
      <xdr:nvSpPr>
        <xdr:cNvPr id="436" name="n_3mainValue【港湾・漁港】&#10;有形固定資産減価償却率"/>
        <xdr:cNvSpPr txBox="1"/>
      </xdr:nvSpPr>
      <xdr:spPr>
        <a:xfrm>
          <a:off x="1849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67327</xdr:rowOff>
    </xdr:from>
    <xdr:ext cx="340478" cy="259045"/>
    <xdr:sp macro="" textlink="">
      <xdr:nvSpPr>
        <xdr:cNvPr id="437" name="n_4mainValue【港湾・漁港】&#10;有形固定資産減価償却率"/>
        <xdr:cNvSpPr txBox="1"/>
      </xdr:nvSpPr>
      <xdr:spPr>
        <a:xfrm>
          <a:off x="960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23888</xdr:rowOff>
    </xdr:from>
    <xdr:to>
      <xdr:col>55</xdr:col>
      <xdr:colOff>50800</xdr:colOff>
      <xdr:row>108</xdr:row>
      <xdr:rowOff>125488</xdr:rowOff>
    </xdr:to>
    <xdr:sp macro="" textlink="">
      <xdr:nvSpPr>
        <xdr:cNvPr id="475" name="楕円 474"/>
        <xdr:cNvSpPr/>
      </xdr:nvSpPr>
      <xdr:spPr>
        <a:xfrm>
          <a:off x="10426700" y="185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110265</xdr:rowOff>
    </xdr:from>
    <xdr:ext cx="469744" cy="259045"/>
    <xdr:sp macro="" textlink="">
      <xdr:nvSpPr>
        <xdr:cNvPr id="476" name="【港湾・漁港】&#10;一人当たり有形固定資産（償却資産）額該当値テキスト"/>
        <xdr:cNvSpPr txBox="1"/>
      </xdr:nvSpPr>
      <xdr:spPr>
        <a:xfrm>
          <a:off x="10515600" y="184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23912</xdr:rowOff>
    </xdr:from>
    <xdr:to>
      <xdr:col>50</xdr:col>
      <xdr:colOff>165100</xdr:colOff>
      <xdr:row>108</xdr:row>
      <xdr:rowOff>125512</xdr:rowOff>
    </xdr:to>
    <xdr:sp macro="" textlink="">
      <xdr:nvSpPr>
        <xdr:cNvPr id="477" name="楕円 476"/>
        <xdr:cNvSpPr/>
      </xdr:nvSpPr>
      <xdr:spPr>
        <a:xfrm>
          <a:off x="9588500" y="1854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74688</xdr:rowOff>
    </xdr:from>
    <xdr:to>
      <xdr:col>55</xdr:col>
      <xdr:colOff>0</xdr:colOff>
      <xdr:row>108</xdr:row>
      <xdr:rowOff>74712</xdr:rowOff>
    </xdr:to>
    <xdr:cxnSp macro="">
      <xdr:nvCxnSpPr>
        <xdr:cNvPr id="478" name="直線コネクタ 477"/>
        <xdr:cNvCxnSpPr/>
      </xdr:nvCxnSpPr>
      <xdr:spPr>
        <a:xfrm flipV="1">
          <a:off x="9639300" y="18591288"/>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24420</xdr:rowOff>
    </xdr:from>
    <xdr:to>
      <xdr:col>46</xdr:col>
      <xdr:colOff>38100</xdr:colOff>
      <xdr:row>108</xdr:row>
      <xdr:rowOff>126020</xdr:rowOff>
    </xdr:to>
    <xdr:sp macro="" textlink="">
      <xdr:nvSpPr>
        <xdr:cNvPr id="479" name="楕円 478"/>
        <xdr:cNvSpPr/>
      </xdr:nvSpPr>
      <xdr:spPr>
        <a:xfrm>
          <a:off x="8699500" y="185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74712</xdr:rowOff>
    </xdr:from>
    <xdr:to>
      <xdr:col>50</xdr:col>
      <xdr:colOff>114300</xdr:colOff>
      <xdr:row>108</xdr:row>
      <xdr:rowOff>75220</xdr:rowOff>
    </xdr:to>
    <xdr:cxnSp macro="">
      <xdr:nvCxnSpPr>
        <xdr:cNvPr id="480" name="直線コネクタ 479"/>
        <xdr:cNvCxnSpPr/>
      </xdr:nvCxnSpPr>
      <xdr:spPr>
        <a:xfrm flipV="1">
          <a:off x="8750300" y="1859131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24971</xdr:rowOff>
    </xdr:from>
    <xdr:to>
      <xdr:col>41</xdr:col>
      <xdr:colOff>101600</xdr:colOff>
      <xdr:row>108</xdr:row>
      <xdr:rowOff>126571</xdr:rowOff>
    </xdr:to>
    <xdr:sp macro="" textlink="">
      <xdr:nvSpPr>
        <xdr:cNvPr id="481" name="楕円 480"/>
        <xdr:cNvSpPr/>
      </xdr:nvSpPr>
      <xdr:spPr>
        <a:xfrm>
          <a:off x="7810500" y="185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75220</xdr:rowOff>
    </xdr:from>
    <xdr:to>
      <xdr:col>45</xdr:col>
      <xdr:colOff>177800</xdr:colOff>
      <xdr:row>108</xdr:row>
      <xdr:rowOff>75771</xdr:rowOff>
    </xdr:to>
    <xdr:cxnSp macro="">
      <xdr:nvCxnSpPr>
        <xdr:cNvPr id="482" name="直線コネクタ 481"/>
        <xdr:cNvCxnSpPr/>
      </xdr:nvCxnSpPr>
      <xdr:spPr>
        <a:xfrm flipV="1">
          <a:off x="7861300" y="18591820"/>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25350</xdr:rowOff>
    </xdr:from>
    <xdr:to>
      <xdr:col>36</xdr:col>
      <xdr:colOff>165100</xdr:colOff>
      <xdr:row>108</xdr:row>
      <xdr:rowOff>126950</xdr:rowOff>
    </xdr:to>
    <xdr:sp macro="" textlink="">
      <xdr:nvSpPr>
        <xdr:cNvPr id="483" name="楕円 482"/>
        <xdr:cNvSpPr/>
      </xdr:nvSpPr>
      <xdr:spPr>
        <a:xfrm>
          <a:off x="6921500" y="185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75771</xdr:rowOff>
    </xdr:from>
    <xdr:to>
      <xdr:col>41</xdr:col>
      <xdr:colOff>50800</xdr:colOff>
      <xdr:row>108</xdr:row>
      <xdr:rowOff>76150</xdr:rowOff>
    </xdr:to>
    <xdr:cxnSp macro="">
      <xdr:nvCxnSpPr>
        <xdr:cNvPr id="484" name="直線コネクタ 483"/>
        <xdr:cNvCxnSpPr/>
      </xdr:nvCxnSpPr>
      <xdr:spPr>
        <a:xfrm flipV="1">
          <a:off x="6972300" y="1859237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116639</xdr:rowOff>
    </xdr:from>
    <xdr:ext cx="469744" cy="259045"/>
    <xdr:sp macro="" textlink="">
      <xdr:nvSpPr>
        <xdr:cNvPr id="489" name="n_1mainValue【港湾・漁港】&#10;一人当たり有形固定資産（償却資産）額"/>
        <xdr:cNvSpPr txBox="1"/>
      </xdr:nvSpPr>
      <xdr:spPr>
        <a:xfrm>
          <a:off x="9391728" y="1863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117147</xdr:rowOff>
    </xdr:from>
    <xdr:ext cx="469744" cy="259045"/>
    <xdr:sp macro="" textlink="">
      <xdr:nvSpPr>
        <xdr:cNvPr id="490" name="n_2mainValue【港湾・漁港】&#10;一人当たり有形固定資産（償却資産）額"/>
        <xdr:cNvSpPr txBox="1"/>
      </xdr:nvSpPr>
      <xdr:spPr>
        <a:xfrm>
          <a:off x="8515428" y="186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117698</xdr:rowOff>
    </xdr:from>
    <xdr:ext cx="378565" cy="259045"/>
    <xdr:sp macro="" textlink="">
      <xdr:nvSpPr>
        <xdr:cNvPr id="491" name="n_3mainValue【港湾・漁港】&#10;一人当たり有形固定資産（償却資産）額"/>
        <xdr:cNvSpPr txBox="1"/>
      </xdr:nvSpPr>
      <xdr:spPr>
        <a:xfrm>
          <a:off x="7672017" y="1863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118077</xdr:rowOff>
    </xdr:from>
    <xdr:ext cx="313932" cy="259045"/>
    <xdr:sp macro="" textlink="">
      <xdr:nvSpPr>
        <xdr:cNvPr id="492" name="n_4mainValue【港湾・漁港】&#10;一人当たり有形固定資産（償却資産）額"/>
        <xdr:cNvSpPr txBox="1"/>
      </xdr:nvSpPr>
      <xdr:spPr>
        <a:xfrm>
          <a:off x="6815333" y="1863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533" name="楕円 532"/>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534" name="【認定こども園・幼稚園・保育所】&#10;有形固定資産減価償却率該当値テキスト"/>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535" name="楕円 534"/>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38</xdr:row>
      <xdr:rowOff>135255</xdr:rowOff>
    </xdr:to>
    <xdr:cxnSp macro="">
      <xdr:nvCxnSpPr>
        <xdr:cNvPr id="536" name="直線コネクタ 535"/>
        <xdr:cNvCxnSpPr/>
      </xdr:nvCxnSpPr>
      <xdr:spPr>
        <a:xfrm>
          <a:off x="15481300" y="66198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537" name="楕円 536"/>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104775</xdr:rowOff>
    </xdr:to>
    <xdr:cxnSp macro="">
      <xdr:nvCxnSpPr>
        <xdr:cNvPr id="538" name="直線コネクタ 537"/>
        <xdr:cNvCxnSpPr/>
      </xdr:nvCxnSpPr>
      <xdr:spPr>
        <a:xfrm>
          <a:off x="14592300" y="6598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539" name="楕円 538"/>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83820</xdr:rowOff>
    </xdr:to>
    <xdr:cxnSp macro="">
      <xdr:nvCxnSpPr>
        <xdr:cNvPr id="540" name="直線コネクタ 539"/>
        <xdr:cNvCxnSpPr/>
      </xdr:nvCxnSpPr>
      <xdr:spPr>
        <a:xfrm>
          <a:off x="13703300" y="657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147320</xdr:rowOff>
    </xdr:from>
    <xdr:to>
      <xdr:col>67</xdr:col>
      <xdr:colOff>101600</xdr:colOff>
      <xdr:row>38</xdr:row>
      <xdr:rowOff>77470</xdr:rowOff>
    </xdr:to>
    <xdr:sp macro="" textlink="">
      <xdr:nvSpPr>
        <xdr:cNvPr id="541" name="楕円 540"/>
        <xdr:cNvSpPr/>
      </xdr:nvSpPr>
      <xdr:spPr>
        <a:xfrm>
          <a:off x="1276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26670</xdr:rowOff>
    </xdr:from>
    <xdr:to>
      <xdr:col>71</xdr:col>
      <xdr:colOff>177800</xdr:colOff>
      <xdr:row>38</xdr:row>
      <xdr:rowOff>57150</xdr:rowOff>
    </xdr:to>
    <xdr:cxnSp macro="">
      <xdr:nvCxnSpPr>
        <xdr:cNvPr id="542" name="直線コネクタ 541"/>
        <xdr:cNvCxnSpPr/>
      </xdr:nvCxnSpPr>
      <xdr:spPr>
        <a:xfrm>
          <a:off x="12814300" y="654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146702</xdr:rowOff>
    </xdr:from>
    <xdr:ext cx="405111" cy="259045"/>
    <xdr:sp macro="" textlink="">
      <xdr:nvSpPr>
        <xdr:cNvPr id="547" name="n_1mainValue【認定こども園・幼稚園・保育所】&#10;有形固定資産減価償却率"/>
        <xdr:cNvSpPr txBox="1"/>
      </xdr:nvSpPr>
      <xdr:spPr>
        <a:xfrm>
          <a:off x="15266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548" name="n_2mainValue【認定こども園・幼稚園・保育所】&#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49" name="n_3mainValue【認定こども園・幼稚園・保育所】&#10;有形固定資産減価償却率"/>
        <xdr:cNvSpPr txBox="1"/>
      </xdr:nvSpPr>
      <xdr:spPr>
        <a:xfrm>
          <a:off x="13500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68597</xdr:rowOff>
    </xdr:from>
    <xdr:ext cx="405111" cy="259045"/>
    <xdr:sp macro="" textlink="">
      <xdr:nvSpPr>
        <xdr:cNvPr id="550" name="n_4mainValue【認定こども園・幼稚園・保育所】&#10;有形固定資産減価償却率"/>
        <xdr:cNvSpPr txBox="1"/>
      </xdr:nvSpPr>
      <xdr:spPr>
        <a:xfrm>
          <a:off x="12611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7"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18542</xdr:rowOff>
    </xdr:from>
    <xdr:to>
      <xdr:col>116</xdr:col>
      <xdr:colOff>114300</xdr:colOff>
      <xdr:row>38</xdr:row>
      <xdr:rowOff>120142</xdr:rowOff>
    </xdr:to>
    <xdr:sp macro="" textlink="">
      <xdr:nvSpPr>
        <xdr:cNvPr id="588" name="楕円 587"/>
        <xdr:cNvSpPr/>
      </xdr:nvSpPr>
      <xdr:spPr>
        <a:xfrm>
          <a:off x="22110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41419</xdr:rowOff>
    </xdr:from>
    <xdr:ext cx="469744" cy="259045"/>
    <xdr:sp macro="" textlink="">
      <xdr:nvSpPr>
        <xdr:cNvPr id="589" name="【認定こども園・幼稚園・保育所】&#10;一人当たり面積該当値テキスト"/>
        <xdr:cNvSpPr txBox="1"/>
      </xdr:nvSpPr>
      <xdr:spPr>
        <a:xfrm>
          <a:off x="22199600"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27686</xdr:rowOff>
    </xdr:from>
    <xdr:to>
      <xdr:col>112</xdr:col>
      <xdr:colOff>38100</xdr:colOff>
      <xdr:row>38</xdr:row>
      <xdr:rowOff>129286</xdr:rowOff>
    </xdr:to>
    <xdr:sp macro="" textlink="">
      <xdr:nvSpPr>
        <xdr:cNvPr id="590" name="楕円 589"/>
        <xdr:cNvSpPr/>
      </xdr:nvSpPr>
      <xdr:spPr>
        <a:xfrm>
          <a:off x="21272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78486</xdr:rowOff>
    </xdr:to>
    <xdr:cxnSp macro="">
      <xdr:nvCxnSpPr>
        <xdr:cNvPr id="591" name="直線コネクタ 590"/>
        <xdr:cNvCxnSpPr/>
      </xdr:nvCxnSpPr>
      <xdr:spPr>
        <a:xfrm flipV="1">
          <a:off x="21323300" y="65844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32258</xdr:rowOff>
    </xdr:from>
    <xdr:to>
      <xdr:col>107</xdr:col>
      <xdr:colOff>101600</xdr:colOff>
      <xdr:row>38</xdr:row>
      <xdr:rowOff>133858</xdr:rowOff>
    </xdr:to>
    <xdr:sp macro="" textlink="">
      <xdr:nvSpPr>
        <xdr:cNvPr id="592" name="楕円 591"/>
        <xdr:cNvSpPr/>
      </xdr:nvSpPr>
      <xdr:spPr>
        <a:xfrm>
          <a:off x="20383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78486</xdr:rowOff>
    </xdr:from>
    <xdr:to>
      <xdr:col>111</xdr:col>
      <xdr:colOff>177800</xdr:colOff>
      <xdr:row>38</xdr:row>
      <xdr:rowOff>83058</xdr:rowOff>
    </xdr:to>
    <xdr:cxnSp macro="">
      <xdr:nvCxnSpPr>
        <xdr:cNvPr id="593" name="直線コネクタ 592"/>
        <xdr:cNvCxnSpPr/>
      </xdr:nvCxnSpPr>
      <xdr:spPr>
        <a:xfrm flipV="1">
          <a:off x="20434300" y="65935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594" name="楕円 593"/>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83058</xdr:rowOff>
    </xdr:from>
    <xdr:to>
      <xdr:col>107</xdr:col>
      <xdr:colOff>50800</xdr:colOff>
      <xdr:row>38</xdr:row>
      <xdr:rowOff>89916</xdr:rowOff>
    </xdr:to>
    <xdr:cxnSp macro="">
      <xdr:nvCxnSpPr>
        <xdr:cNvPr id="595" name="直線コネクタ 594"/>
        <xdr:cNvCxnSpPr/>
      </xdr:nvCxnSpPr>
      <xdr:spPr>
        <a:xfrm flipV="1">
          <a:off x="19545300" y="65981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45974</xdr:rowOff>
    </xdr:from>
    <xdr:to>
      <xdr:col>98</xdr:col>
      <xdr:colOff>38100</xdr:colOff>
      <xdr:row>38</xdr:row>
      <xdr:rowOff>147574</xdr:rowOff>
    </xdr:to>
    <xdr:sp macro="" textlink="">
      <xdr:nvSpPr>
        <xdr:cNvPr id="596" name="楕円 595"/>
        <xdr:cNvSpPr/>
      </xdr:nvSpPr>
      <xdr:spPr>
        <a:xfrm>
          <a:off x="18605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89916</xdr:rowOff>
    </xdr:from>
    <xdr:to>
      <xdr:col>102</xdr:col>
      <xdr:colOff>114300</xdr:colOff>
      <xdr:row>38</xdr:row>
      <xdr:rowOff>96774</xdr:rowOff>
    </xdr:to>
    <xdr:cxnSp macro="">
      <xdr:nvCxnSpPr>
        <xdr:cNvPr id="597" name="直線コネクタ 596"/>
        <xdr:cNvCxnSpPr/>
      </xdr:nvCxnSpPr>
      <xdr:spPr>
        <a:xfrm flipV="1">
          <a:off x="18656300" y="66050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98"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99"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600"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601"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145813</xdr:rowOff>
    </xdr:from>
    <xdr:ext cx="469744" cy="259045"/>
    <xdr:sp macro="" textlink="">
      <xdr:nvSpPr>
        <xdr:cNvPr id="602" name="n_1mainValue【認定こども園・幼稚園・保育所】&#10;一人当たり面積"/>
        <xdr:cNvSpPr txBox="1"/>
      </xdr:nvSpPr>
      <xdr:spPr>
        <a:xfrm>
          <a:off x="210757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150385</xdr:rowOff>
    </xdr:from>
    <xdr:ext cx="469744" cy="259045"/>
    <xdr:sp macro="" textlink="">
      <xdr:nvSpPr>
        <xdr:cNvPr id="603" name="n_2mainValue【認定こども園・幼稚園・保育所】&#10;一人当たり面積"/>
        <xdr:cNvSpPr txBox="1"/>
      </xdr:nvSpPr>
      <xdr:spPr>
        <a:xfrm>
          <a:off x="20199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604" name="n_3main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164101</xdr:rowOff>
    </xdr:from>
    <xdr:ext cx="469744" cy="259045"/>
    <xdr:sp macro="" textlink="">
      <xdr:nvSpPr>
        <xdr:cNvPr id="605" name="n_4mainValue【認定こども園・幼稚園・保育所】&#10;一人当たり面積"/>
        <xdr:cNvSpPr txBox="1"/>
      </xdr:nvSpPr>
      <xdr:spPr>
        <a:xfrm>
          <a:off x="18421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46355</xdr:rowOff>
    </xdr:from>
    <xdr:to>
      <xdr:col>85</xdr:col>
      <xdr:colOff>177800</xdr:colOff>
      <xdr:row>62</xdr:row>
      <xdr:rowOff>147955</xdr:rowOff>
    </xdr:to>
    <xdr:sp macro="" textlink="">
      <xdr:nvSpPr>
        <xdr:cNvPr id="646" name="楕円 645"/>
        <xdr:cNvSpPr/>
      </xdr:nvSpPr>
      <xdr:spPr>
        <a:xfrm>
          <a:off x="16268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132732</xdr:rowOff>
    </xdr:from>
    <xdr:ext cx="405111" cy="259045"/>
    <xdr:sp macro="" textlink="">
      <xdr:nvSpPr>
        <xdr:cNvPr id="647" name="【学校施設】&#10;有形固定資産減価償却率該当値テキスト"/>
        <xdr:cNvSpPr txBox="1"/>
      </xdr:nvSpPr>
      <xdr:spPr>
        <a:xfrm>
          <a:off x="16357600" y="1059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648" name="楕円 647"/>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97155</xdr:rowOff>
    </xdr:to>
    <xdr:cxnSp macro="">
      <xdr:nvCxnSpPr>
        <xdr:cNvPr id="649" name="直線コネクタ 648"/>
        <xdr:cNvCxnSpPr/>
      </xdr:nvCxnSpPr>
      <xdr:spPr>
        <a:xfrm>
          <a:off x="15481300" y="107061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71120</xdr:rowOff>
    </xdr:from>
    <xdr:to>
      <xdr:col>76</xdr:col>
      <xdr:colOff>165100</xdr:colOff>
      <xdr:row>63</xdr:row>
      <xdr:rowOff>1270</xdr:rowOff>
    </xdr:to>
    <xdr:sp macro="" textlink="">
      <xdr:nvSpPr>
        <xdr:cNvPr id="650" name="楕円 649"/>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121920</xdr:rowOff>
    </xdr:to>
    <xdr:cxnSp macro="">
      <xdr:nvCxnSpPr>
        <xdr:cNvPr id="651" name="直線コネクタ 650"/>
        <xdr:cNvCxnSpPr/>
      </xdr:nvCxnSpPr>
      <xdr:spPr>
        <a:xfrm flipV="1">
          <a:off x="14592300" y="10706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82550</xdr:rowOff>
    </xdr:from>
    <xdr:to>
      <xdr:col>72</xdr:col>
      <xdr:colOff>38100</xdr:colOff>
      <xdr:row>63</xdr:row>
      <xdr:rowOff>12700</xdr:rowOff>
    </xdr:to>
    <xdr:sp macro="" textlink="">
      <xdr:nvSpPr>
        <xdr:cNvPr id="652" name="楕円 651"/>
        <xdr:cNvSpPr/>
      </xdr:nvSpPr>
      <xdr:spPr>
        <a:xfrm>
          <a:off x="1365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121920</xdr:rowOff>
    </xdr:from>
    <xdr:to>
      <xdr:col>76</xdr:col>
      <xdr:colOff>114300</xdr:colOff>
      <xdr:row>62</xdr:row>
      <xdr:rowOff>133350</xdr:rowOff>
    </xdr:to>
    <xdr:cxnSp macro="">
      <xdr:nvCxnSpPr>
        <xdr:cNvPr id="653" name="直線コネクタ 652"/>
        <xdr:cNvCxnSpPr/>
      </xdr:nvCxnSpPr>
      <xdr:spPr>
        <a:xfrm flipV="1">
          <a:off x="13703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80645</xdr:rowOff>
    </xdr:from>
    <xdr:to>
      <xdr:col>67</xdr:col>
      <xdr:colOff>101600</xdr:colOff>
      <xdr:row>63</xdr:row>
      <xdr:rowOff>10795</xdr:rowOff>
    </xdr:to>
    <xdr:sp macro="" textlink="">
      <xdr:nvSpPr>
        <xdr:cNvPr id="654" name="楕円 653"/>
        <xdr:cNvSpPr/>
      </xdr:nvSpPr>
      <xdr:spPr>
        <a:xfrm>
          <a:off x="12763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131445</xdr:rowOff>
    </xdr:from>
    <xdr:to>
      <xdr:col>71</xdr:col>
      <xdr:colOff>177800</xdr:colOff>
      <xdr:row>62</xdr:row>
      <xdr:rowOff>133350</xdr:rowOff>
    </xdr:to>
    <xdr:cxnSp macro="">
      <xdr:nvCxnSpPr>
        <xdr:cNvPr id="655" name="直線コネクタ 654"/>
        <xdr:cNvCxnSpPr/>
      </xdr:nvCxnSpPr>
      <xdr:spPr>
        <a:xfrm>
          <a:off x="12814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56"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8"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660" name="n_1mainValue【学校施設】&#10;有形固定資産減価償却率"/>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661" name="n_2mainValue【学校施設】&#10;有形固定資産減価償却率"/>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3827</xdr:rowOff>
    </xdr:from>
    <xdr:ext cx="405111" cy="259045"/>
    <xdr:sp macro="" textlink="">
      <xdr:nvSpPr>
        <xdr:cNvPr id="662" name="n_3mainValue【学校施設】&#10;有形固定資産減価償却率"/>
        <xdr:cNvSpPr txBox="1"/>
      </xdr:nvSpPr>
      <xdr:spPr>
        <a:xfrm>
          <a:off x="13500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1922</xdr:rowOff>
    </xdr:from>
    <xdr:ext cx="405111" cy="259045"/>
    <xdr:sp macro="" textlink="">
      <xdr:nvSpPr>
        <xdr:cNvPr id="663" name="n_4mainValue【学校施設】&#10;有形固定資産減価償却率"/>
        <xdr:cNvSpPr txBox="1"/>
      </xdr:nvSpPr>
      <xdr:spPr>
        <a:xfrm>
          <a:off x="12611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127000</xdr:rowOff>
    </xdr:from>
    <xdr:to>
      <xdr:col>116</xdr:col>
      <xdr:colOff>114300</xdr:colOff>
      <xdr:row>63</xdr:row>
      <xdr:rowOff>57150</xdr:rowOff>
    </xdr:to>
    <xdr:sp macro="" textlink="">
      <xdr:nvSpPr>
        <xdr:cNvPr id="703" name="楕円 702"/>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704"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705" name="楕円 704"/>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9906</xdr:rowOff>
    </xdr:to>
    <xdr:cxnSp macro="">
      <xdr:nvCxnSpPr>
        <xdr:cNvPr id="706" name="直線コネクタ 705"/>
        <xdr:cNvCxnSpPr/>
      </xdr:nvCxnSpPr>
      <xdr:spPr>
        <a:xfrm flipV="1">
          <a:off x="21323300" y="10807700"/>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132715</xdr:rowOff>
    </xdr:from>
    <xdr:to>
      <xdr:col>107</xdr:col>
      <xdr:colOff>101600</xdr:colOff>
      <xdr:row>63</xdr:row>
      <xdr:rowOff>62865</xdr:rowOff>
    </xdr:to>
    <xdr:sp macro="" textlink="">
      <xdr:nvSpPr>
        <xdr:cNvPr id="707" name="楕円 706"/>
        <xdr:cNvSpPr/>
      </xdr:nvSpPr>
      <xdr:spPr>
        <a:xfrm>
          <a:off x="20383500" y="107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xdr:rowOff>
    </xdr:from>
    <xdr:to>
      <xdr:col>111</xdr:col>
      <xdr:colOff>177800</xdr:colOff>
      <xdr:row>63</xdr:row>
      <xdr:rowOff>12065</xdr:rowOff>
    </xdr:to>
    <xdr:cxnSp macro="">
      <xdr:nvCxnSpPr>
        <xdr:cNvPr id="708" name="直線コネクタ 707"/>
        <xdr:cNvCxnSpPr/>
      </xdr:nvCxnSpPr>
      <xdr:spPr>
        <a:xfrm flipV="1">
          <a:off x="20434300" y="1081125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135636</xdr:rowOff>
    </xdr:from>
    <xdr:to>
      <xdr:col>102</xdr:col>
      <xdr:colOff>165100</xdr:colOff>
      <xdr:row>63</xdr:row>
      <xdr:rowOff>65786</xdr:rowOff>
    </xdr:to>
    <xdr:sp macro="" textlink="">
      <xdr:nvSpPr>
        <xdr:cNvPr id="709" name="楕円 708"/>
        <xdr:cNvSpPr/>
      </xdr:nvSpPr>
      <xdr:spPr>
        <a:xfrm>
          <a:off x="19494500" y="107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xdr:rowOff>
    </xdr:from>
    <xdr:to>
      <xdr:col>107</xdr:col>
      <xdr:colOff>50800</xdr:colOff>
      <xdr:row>63</xdr:row>
      <xdr:rowOff>14986</xdr:rowOff>
    </xdr:to>
    <xdr:cxnSp macro="">
      <xdr:nvCxnSpPr>
        <xdr:cNvPr id="710" name="直線コネクタ 709"/>
        <xdr:cNvCxnSpPr/>
      </xdr:nvCxnSpPr>
      <xdr:spPr>
        <a:xfrm flipV="1">
          <a:off x="19545300" y="10813415"/>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138811</xdr:rowOff>
    </xdr:from>
    <xdr:to>
      <xdr:col>98</xdr:col>
      <xdr:colOff>38100</xdr:colOff>
      <xdr:row>63</xdr:row>
      <xdr:rowOff>68961</xdr:rowOff>
    </xdr:to>
    <xdr:sp macro="" textlink="">
      <xdr:nvSpPr>
        <xdr:cNvPr id="711" name="楕円 710"/>
        <xdr:cNvSpPr/>
      </xdr:nvSpPr>
      <xdr:spPr>
        <a:xfrm>
          <a:off x="18605500" y="107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14986</xdr:rowOff>
    </xdr:from>
    <xdr:to>
      <xdr:col>102</xdr:col>
      <xdr:colOff>114300</xdr:colOff>
      <xdr:row>63</xdr:row>
      <xdr:rowOff>18161</xdr:rowOff>
    </xdr:to>
    <xdr:cxnSp macro="">
      <xdr:nvCxnSpPr>
        <xdr:cNvPr id="712" name="直線コネクタ 711"/>
        <xdr:cNvCxnSpPr/>
      </xdr:nvCxnSpPr>
      <xdr:spPr>
        <a:xfrm flipV="1">
          <a:off x="18656300" y="10816336"/>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713"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714"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715"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716"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51833</xdr:rowOff>
    </xdr:from>
    <xdr:ext cx="469744" cy="259045"/>
    <xdr:sp macro="" textlink="">
      <xdr:nvSpPr>
        <xdr:cNvPr id="717" name="n_1mainValue【学校施設】&#10;一人当たり面積"/>
        <xdr:cNvSpPr txBox="1"/>
      </xdr:nvSpPr>
      <xdr:spPr>
        <a:xfrm>
          <a:off x="210757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53992</xdr:rowOff>
    </xdr:from>
    <xdr:ext cx="469744" cy="259045"/>
    <xdr:sp macro="" textlink="">
      <xdr:nvSpPr>
        <xdr:cNvPr id="718" name="n_2mainValue【学校施設】&#10;一人当たり面積"/>
        <xdr:cNvSpPr txBox="1"/>
      </xdr:nvSpPr>
      <xdr:spPr>
        <a:xfrm>
          <a:off x="20199427" y="1085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56913</xdr:rowOff>
    </xdr:from>
    <xdr:ext cx="469744" cy="259045"/>
    <xdr:sp macro="" textlink="">
      <xdr:nvSpPr>
        <xdr:cNvPr id="719" name="n_3mainValue【学校施設】&#10;一人当たり面積"/>
        <xdr:cNvSpPr txBox="1"/>
      </xdr:nvSpPr>
      <xdr:spPr>
        <a:xfrm>
          <a:off x="19310427" y="1085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60088</xdr:rowOff>
    </xdr:from>
    <xdr:ext cx="469744" cy="259045"/>
    <xdr:sp macro="" textlink="">
      <xdr:nvSpPr>
        <xdr:cNvPr id="720" name="n_4mainValue【学校施設】&#10;一人当たり面積"/>
        <xdr:cNvSpPr txBox="1"/>
      </xdr:nvSpPr>
      <xdr:spPr>
        <a:xfrm>
          <a:off x="18421427" y="1086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53" name="フローチャート: 判断 752"/>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4" name="フローチャート: 判断 753"/>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55" name="フローチャート: 判断 754"/>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6" name="フローチャート: 判断 755"/>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62" name="楕円 761"/>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763" name="【児童館】&#10;有形固定資産減価償却率該当値テキスト"/>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764" name="楕円 763"/>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74023</xdr:rowOff>
    </xdr:to>
    <xdr:cxnSp macro="">
      <xdr:nvCxnSpPr>
        <xdr:cNvPr id="765" name="直線コネクタ 764"/>
        <xdr:cNvCxnSpPr/>
      </xdr:nvCxnSpPr>
      <xdr:spPr>
        <a:xfrm>
          <a:off x="15481300" y="1424069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766" name="楕円 765"/>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113212</xdr:rowOff>
    </xdr:from>
    <xdr:to>
      <xdr:col>81</xdr:col>
      <xdr:colOff>50800</xdr:colOff>
      <xdr:row>83</xdr:row>
      <xdr:rowOff>10342</xdr:rowOff>
    </xdr:to>
    <xdr:cxnSp macro="">
      <xdr:nvCxnSpPr>
        <xdr:cNvPr id="767" name="直線コネクタ 766"/>
        <xdr:cNvCxnSpPr/>
      </xdr:nvCxnSpPr>
      <xdr:spPr>
        <a:xfrm>
          <a:off x="14592300" y="14172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768" name="楕円 767"/>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113212</xdr:rowOff>
    </xdr:to>
    <xdr:cxnSp macro="">
      <xdr:nvCxnSpPr>
        <xdr:cNvPr id="769" name="直線コネクタ 768"/>
        <xdr:cNvCxnSpPr/>
      </xdr:nvCxnSpPr>
      <xdr:spPr>
        <a:xfrm>
          <a:off x="13703300" y="1410516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119562</xdr:rowOff>
    </xdr:from>
    <xdr:to>
      <xdr:col>67</xdr:col>
      <xdr:colOff>101600</xdr:colOff>
      <xdr:row>82</xdr:row>
      <xdr:rowOff>49712</xdr:rowOff>
    </xdr:to>
    <xdr:sp macro="" textlink="">
      <xdr:nvSpPr>
        <xdr:cNvPr id="770" name="楕円 769"/>
        <xdr:cNvSpPr/>
      </xdr:nvSpPr>
      <xdr:spPr>
        <a:xfrm>
          <a:off x="12763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170362</xdr:rowOff>
    </xdr:from>
    <xdr:to>
      <xdr:col>71</xdr:col>
      <xdr:colOff>177800</xdr:colOff>
      <xdr:row>82</xdr:row>
      <xdr:rowOff>46264</xdr:rowOff>
    </xdr:to>
    <xdr:cxnSp macro="">
      <xdr:nvCxnSpPr>
        <xdr:cNvPr id="771" name="直線コネクタ 770"/>
        <xdr:cNvCxnSpPr/>
      </xdr:nvCxnSpPr>
      <xdr:spPr>
        <a:xfrm>
          <a:off x="12814300" y="1405781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72"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73"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74"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5"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52269</xdr:rowOff>
    </xdr:from>
    <xdr:ext cx="405111" cy="259045"/>
    <xdr:sp macro="" textlink="">
      <xdr:nvSpPr>
        <xdr:cNvPr id="776" name="n_1mainValue【児童館】&#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155139</xdr:rowOff>
    </xdr:from>
    <xdr:ext cx="405111" cy="259045"/>
    <xdr:sp macro="" textlink="">
      <xdr:nvSpPr>
        <xdr:cNvPr id="777" name="n_2mainValue【児童館】&#10;有形固定資産減価償却率"/>
        <xdr:cNvSpPr txBox="1"/>
      </xdr:nvSpPr>
      <xdr:spPr>
        <a:xfrm>
          <a:off x="14389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88191</xdr:rowOff>
    </xdr:from>
    <xdr:ext cx="405111" cy="259045"/>
    <xdr:sp macro="" textlink="">
      <xdr:nvSpPr>
        <xdr:cNvPr id="778" name="n_3mainValue【児童館】&#10;有形固定資産減価償却率"/>
        <xdr:cNvSpPr txBox="1"/>
      </xdr:nvSpPr>
      <xdr:spPr>
        <a:xfrm>
          <a:off x="13500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779" name="n_4main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808" name="フローチャート: 判断 807"/>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フローチャート: 判断 808"/>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810" name="フローチャート: 判断 809"/>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1" name="フローチャート: 判断 810"/>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17" name="楕円 816"/>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818" name="【児童館】&#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19" name="楕円 818"/>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820" name="直線コネクタ 819"/>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821" name="楕円 820"/>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822" name="直線コネクタ 821"/>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823" name="楕円 822"/>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824" name="直線コネクタ 823"/>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25" name="楕円 824"/>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113537</xdr:rowOff>
    </xdr:to>
    <xdr:cxnSp macro="">
      <xdr:nvCxnSpPr>
        <xdr:cNvPr id="826" name="直線コネクタ 825"/>
        <xdr:cNvCxnSpPr/>
      </xdr:nvCxnSpPr>
      <xdr:spPr>
        <a:xfrm flipV="1">
          <a:off x="18656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27"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28"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29"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30"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31"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832" name="n_2mainValue【児童館】&#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833" name="n_3mainValue【児童館】&#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34" name="n_4mainValue【児童館】&#10;一人当たり面積"/>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64"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66" name="フローチャート: 判断 865"/>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7" name="フローチャート: 判断 866"/>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68" name="フローチャート: 判断 867"/>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69" name="フローチャート: 判断 868"/>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875" name="楕円 874"/>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876" name="【公民館】&#10;有形固定資産減価償却率該当値テキスト"/>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877" name="楕円 876"/>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49530</xdr:rowOff>
    </xdr:to>
    <xdr:cxnSp macro="">
      <xdr:nvCxnSpPr>
        <xdr:cNvPr id="878" name="直線コネクタ 877"/>
        <xdr:cNvCxnSpPr/>
      </xdr:nvCxnSpPr>
      <xdr:spPr>
        <a:xfrm>
          <a:off x="15481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879" name="楕円 878"/>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49530</xdr:rowOff>
    </xdr:to>
    <xdr:cxnSp macro="">
      <xdr:nvCxnSpPr>
        <xdr:cNvPr id="880" name="直線コネクタ 879"/>
        <xdr:cNvCxnSpPr/>
      </xdr:nvCxnSpPr>
      <xdr:spPr>
        <a:xfrm>
          <a:off x="14592300" y="18194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118745</xdr:rowOff>
    </xdr:from>
    <xdr:to>
      <xdr:col>72</xdr:col>
      <xdr:colOff>38100</xdr:colOff>
      <xdr:row>106</xdr:row>
      <xdr:rowOff>48895</xdr:rowOff>
    </xdr:to>
    <xdr:sp macro="" textlink="">
      <xdr:nvSpPr>
        <xdr:cNvPr id="881" name="楕円 880"/>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169545</xdr:rowOff>
    </xdr:from>
    <xdr:to>
      <xdr:col>76</xdr:col>
      <xdr:colOff>114300</xdr:colOff>
      <xdr:row>106</xdr:row>
      <xdr:rowOff>20955</xdr:rowOff>
    </xdr:to>
    <xdr:cxnSp macro="">
      <xdr:nvCxnSpPr>
        <xdr:cNvPr id="882" name="直線コネクタ 881"/>
        <xdr:cNvCxnSpPr/>
      </xdr:nvCxnSpPr>
      <xdr:spPr>
        <a:xfrm>
          <a:off x="13703300" y="18171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103505</xdr:rowOff>
    </xdr:from>
    <xdr:to>
      <xdr:col>67</xdr:col>
      <xdr:colOff>101600</xdr:colOff>
      <xdr:row>106</xdr:row>
      <xdr:rowOff>33655</xdr:rowOff>
    </xdr:to>
    <xdr:sp macro="" textlink="">
      <xdr:nvSpPr>
        <xdr:cNvPr id="883" name="楕円 882"/>
        <xdr:cNvSpPr/>
      </xdr:nvSpPr>
      <xdr:spPr>
        <a:xfrm>
          <a:off x="12763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154305</xdr:rowOff>
    </xdr:from>
    <xdr:to>
      <xdr:col>71</xdr:col>
      <xdr:colOff>177800</xdr:colOff>
      <xdr:row>105</xdr:row>
      <xdr:rowOff>169545</xdr:rowOff>
    </xdr:to>
    <xdr:cxnSp macro="">
      <xdr:nvCxnSpPr>
        <xdr:cNvPr id="884" name="直線コネクタ 883"/>
        <xdr:cNvCxnSpPr/>
      </xdr:nvCxnSpPr>
      <xdr:spPr>
        <a:xfrm>
          <a:off x="12814300" y="1815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885"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886"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887"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88"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889" name="n_1mainValue【公民館】&#10;有形固定資産減価償却率"/>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890" name="n_2mainValue【公民館】&#10;有形固定資産減価償却率"/>
        <xdr:cNvSpPr txBox="1"/>
      </xdr:nvSpPr>
      <xdr:spPr>
        <a:xfrm>
          <a:off x="14389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40022</xdr:rowOff>
    </xdr:from>
    <xdr:ext cx="405111" cy="259045"/>
    <xdr:sp macro="" textlink="">
      <xdr:nvSpPr>
        <xdr:cNvPr id="891" name="n_3mainValue【公民館】&#10;有形固定資産減価償却率"/>
        <xdr:cNvSpPr txBox="1"/>
      </xdr:nvSpPr>
      <xdr:spPr>
        <a:xfrm>
          <a:off x="13500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24782</xdr:rowOff>
    </xdr:from>
    <xdr:ext cx="405111" cy="259045"/>
    <xdr:sp macro="" textlink="">
      <xdr:nvSpPr>
        <xdr:cNvPr id="892" name="n_4mainValue【公民館】&#10;有形固定資産減価償却率"/>
        <xdr:cNvSpPr txBox="1"/>
      </xdr:nvSpPr>
      <xdr:spPr>
        <a:xfrm>
          <a:off x="126117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19"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921" name="フローチャート: 判断 920"/>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922" name="フローチャート: 判断 921"/>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923" name="フローチャート: 判断 922"/>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4" name="フローチャート: 判断 923"/>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77978</xdr:rowOff>
    </xdr:from>
    <xdr:to>
      <xdr:col>116</xdr:col>
      <xdr:colOff>114300</xdr:colOff>
      <xdr:row>106</xdr:row>
      <xdr:rowOff>8128</xdr:rowOff>
    </xdr:to>
    <xdr:sp macro="" textlink="">
      <xdr:nvSpPr>
        <xdr:cNvPr id="930" name="楕円 929"/>
        <xdr:cNvSpPr/>
      </xdr:nvSpPr>
      <xdr:spPr>
        <a:xfrm>
          <a:off x="22110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100855</xdr:rowOff>
    </xdr:from>
    <xdr:ext cx="469744" cy="259045"/>
    <xdr:sp macro="" textlink="">
      <xdr:nvSpPr>
        <xdr:cNvPr id="931" name="【公民館】&#10;一人当たり面積該当値テキスト"/>
        <xdr:cNvSpPr txBox="1"/>
      </xdr:nvSpPr>
      <xdr:spPr>
        <a:xfrm>
          <a:off x="22199600" y="179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84837</xdr:rowOff>
    </xdr:from>
    <xdr:to>
      <xdr:col>112</xdr:col>
      <xdr:colOff>38100</xdr:colOff>
      <xdr:row>106</xdr:row>
      <xdr:rowOff>14987</xdr:rowOff>
    </xdr:to>
    <xdr:sp macro="" textlink="">
      <xdr:nvSpPr>
        <xdr:cNvPr id="932" name="楕円 931"/>
        <xdr:cNvSpPr/>
      </xdr:nvSpPr>
      <xdr:spPr>
        <a:xfrm>
          <a:off x="21272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105</xdr:row>
      <xdr:rowOff>135637</xdr:rowOff>
    </xdr:to>
    <xdr:cxnSp macro="">
      <xdr:nvCxnSpPr>
        <xdr:cNvPr id="933" name="直線コネクタ 932"/>
        <xdr:cNvCxnSpPr/>
      </xdr:nvCxnSpPr>
      <xdr:spPr>
        <a:xfrm flipV="1">
          <a:off x="21323300" y="181310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89408</xdr:rowOff>
    </xdr:from>
    <xdr:to>
      <xdr:col>107</xdr:col>
      <xdr:colOff>101600</xdr:colOff>
      <xdr:row>106</xdr:row>
      <xdr:rowOff>19558</xdr:rowOff>
    </xdr:to>
    <xdr:sp macro="" textlink="">
      <xdr:nvSpPr>
        <xdr:cNvPr id="934" name="楕円 933"/>
        <xdr:cNvSpPr/>
      </xdr:nvSpPr>
      <xdr:spPr>
        <a:xfrm>
          <a:off x="20383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135637</xdr:rowOff>
    </xdr:from>
    <xdr:to>
      <xdr:col>111</xdr:col>
      <xdr:colOff>177800</xdr:colOff>
      <xdr:row>105</xdr:row>
      <xdr:rowOff>140208</xdr:rowOff>
    </xdr:to>
    <xdr:cxnSp macro="">
      <xdr:nvCxnSpPr>
        <xdr:cNvPr id="935" name="直線コネクタ 934"/>
        <xdr:cNvCxnSpPr/>
      </xdr:nvCxnSpPr>
      <xdr:spPr>
        <a:xfrm flipV="1">
          <a:off x="20434300" y="181378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936" name="楕円 935"/>
        <xdr:cNvSpPr/>
      </xdr:nvSpPr>
      <xdr:spPr>
        <a:xfrm>
          <a:off x="19494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140208</xdr:rowOff>
    </xdr:from>
    <xdr:to>
      <xdr:col>107</xdr:col>
      <xdr:colOff>50800</xdr:colOff>
      <xdr:row>105</xdr:row>
      <xdr:rowOff>147065</xdr:rowOff>
    </xdr:to>
    <xdr:cxnSp macro="">
      <xdr:nvCxnSpPr>
        <xdr:cNvPr id="937" name="直線コネクタ 936"/>
        <xdr:cNvCxnSpPr/>
      </xdr:nvCxnSpPr>
      <xdr:spPr>
        <a:xfrm flipV="1">
          <a:off x="19545300" y="18142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100837</xdr:rowOff>
    </xdr:from>
    <xdr:to>
      <xdr:col>98</xdr:col>
      <xdr:colOff>38100</xdr:colOff>
      <xdr:row>106</xdr:row>
      <xdr:rowOff>30987</xdr:rowOff>
    </xdr:to>
    <xdr:sp macro="" textlink="">
      <xdr:nvSpPr>
        <xdr:cNvPr id="938" name="楕円 937"/>
        <xdr:cNvSpPr/>
      </xdr:nvSpPr>
      <xdr:spPr>
        <a:xfrm>
          <a:off x="18605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147065</xdr:rowOff>
    </xdr:from>
    <xdr:to>
      <xdr:col>102</xdr:col>
      <xdr:colOff>114300</xdr:colOff>
      <xdr:row>105</xdr:row>
      <xdr:rowOff>151637</xdr:rowOff>
    </xdr:to>
    <xdr:cxnSp macro="">
      <xdr:nvCxnSpPr>
        <xdr:cNvPr id="939" name="直線コネクタ 938"/>
        <xdr:cNvCxnSpPr/>
      </xdr:nvCxnSpPr>
      <xdr:spPr>
        <a:xfrm flipV="1">
          <a:off x="18656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40"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41"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942"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43"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31514</xdr:rowOff>
    </xdr:from>
    <xdr:ext cx="469744" cy="259045"/>
    <xdr:sp macro="" textlink="">
      <xdr:nvSpPr>
        <xdr:cNvPr id="944" name="n_1mainValue【公民館】&#10;一人当たり面積"/>
        <xdr:cNvSpPr txBox="1"/>
      </xdr:nvSpPr>
      <xdr:spPr>
        <a:xfrm>
          <a:off x="21075727" y="178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36085</xdr:rowOff>
    </xdr:from>
    <xdr:ext cx="469744" cy="259045"/>
    <xdr:sp macro="" textlink="">
      <xdr:nvSpPr>
        <xdr:cNvPr id="945" name="n_2mainValue【公民館】&#10;一人当たり面積"/>
        <xdr:cNvSpPr txBox="1"/>
      </xdr:nvSpPr>
      <xdr:spPr>
        <a:xfrm>
          <a:off x="201994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946" name="n_3main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47514</xdr:rowOff>
    </xdr:from>
    <xdr:ext cx="469744" cy="259045"/>
    <xdr:sp macro="" textlink="">
      <xdr:nvSpPr>
        <xdr:cNvPr id="947" name="n_4mainValue【公民館】&#10;一人当たり面積"/>
        <xdr:cNvSpPr txBox="1"/>
      </xdr:nvSpPr>
      <xdr:spPr>
        <a:xfrm>
          <a:off x="18421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有形固定資産減価償却率は、類似団体と比較して全体的に高い比率である。特に、道路、学校施設については耐用年数を経過、経過しつつある老朽化した施設の割合が高くなっている。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160927</xdr:rowOff>
    </xdr:from>
    <xdr:to>
      <xdr:col>24</xdr:col>
      <xdr:colOff>114300</xdr:colOff>
      <xdr:row>41</xdr:row>
      <xdr:rowOff>91077</xdr:rowOff>
    </xdr:to>
    <xdr:sp macro="" textlink="">
      <xdr:nvSpPr>
        <xdr:cNvPr id="74" name="楕円 73"/>
        <xdr:cNvSpPr/>
      </xdr:nvSpPr>
      <xdr:spPr>
        <a:xfrm>
          <a:off x="4584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139354</xdr:rowOff>
    </xdr:from>
    <xdr:ext cx="405111" cy="259045"/>
    <xdr:sp macro="" textlink="">
      <xdr:nvSpPr>
        <xdr:cNvPr id="75" name="【図書館】&#10;有形固定資産減価償却率該当値テキスト"/>
        <xdr:cNvSpPr txBox="1"/>
      </xdr:nvSpPr>
      <xdr:spPr>
        <a:xfrm>
          <a:off x="4673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82550</xdr:rowOff>
    </xdr:from>
    <xdr:to>
      <xdr:col>20</xdr:col>
      <xdr:colOff>38100</xdr:colOff>
      <xdr:row>41</xdr:row>
      <xdr:rowOff>12700</xdr:rowOff>
    </xdr:to>
    <xdr:sp macro="" textlink="">
      <xdr:nvSpPr>
        <xdr:cNvPr id="76" name="楕円 75"/>
        <xdr:cNvSpPr/>
      </xdr:nvSpPr>
      <xdr:spPr>
        <a:xfrm>
          <a:off x="3746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133350</xdr:rowOff>
    </xdr:from>
    <xdr:to>
      <xdr:col>24</xdr:col>
      <xdr:colOff>63500</xdr:colOff>
      <xdr:row>41</xdr:row>
      <xdr:rowOff>40277</xdr:rowOff>
    </xdr:to>
    <xdr:cxnSp macro="">
      <xdr:nvCxnSpPr>
        <xdr:cNvPr id="77" name="直線コネクタ 76"/>
        <xdr:cNvCxnSpPr/>
      </xdr:nvCxnSpPr>
      <xdr:spPr>
        <a:xfrm>
          <a:off x="3797300" y="699135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15603</xdr:rowOff>
    </xdr:from>
    <xdr:to>
      <xdr:col>15</xdr:col>
      <xdr:colOff>101600</xdr:colOff>
      <xdr:row>40</xdr:row>
      <xdr:rowOff>117203</xdr:rowOff>
    </xdr:to>
    <xdr:sp macro="" textlink="">
      <xdr:nvSpPr>
        <xdr:cNvPr id="78" name="楕円 77"/>
        <xdr:cNvSpPr/>
      </xdr:nvSpPr>
      <xdr:spPr>
        <a:xfrm>
          <a:off x="2857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66403</xdr:rowOff>
    </xdr:from>
    <xdr:to>
      <xdr:col>19</xdr:col>
      <xdr:colOff>177800</xdr:colOff>
      <xdr:row>40</xdr:row>
      <xdr:rowOff>133350</xdr:rowOff>
    </xdr:to>
    <xdr:cxnSp macro="">
      <xdr:nvCxnSpPr>
        <xdr:cNvPr id="79" name="直線コネクタ 78"/>
        <xdr:cNvCxnSpPr/>
      </xdr:nvCxnSpPr>
      <xdr:spPr>
        <a:xfrm>
          <a:off x="2908300" y="692440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0" name="楕円 79"/>
        <xdr:cNvSpPr/>
      </xdr:nvSpPr>
      <xdr:spPr>
        <a:xfrm>
          <a:off x="1968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66403</xdr:rowOff>
    </xdr:to>
    <xdr:cxnSp macro="">
      <xdr:nvCxnSpPr>
        <xdr:cNvPr id="81" name="直線コネクタ 80"/>
        <xdr:cNvCxnSpPr/>
      </xdr:nvCxnSpPr>
      <xdr:spPr>
        <a:xfrm>
          <a:off x="2019300" y="68492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54791</xdr:rowOff>
    </xdr:from>
    <xdr:to>
      <xdr:col>6</xdr:col>
      <xdr:colOff>38100</xdr:colOff>
      <xdr:row>39</xdr:row>
      <xdr:rowOff>156391</xdr:rowOff>
    </xdr:to>
    <xdr:sp macro="" textlink="">
      <xdr:nvSpPr>
        <xdr:cNvPr id="82" name="楕円 81"/>
        <xdr:cNvSpPr/>
      </xdr:nvSpPr>
      <xdr:spPr>
        <a:xfrm>
          <a:off x="1079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105591</xdr:rowOff>
    </xdr:from>
    <xdr:to>
      <xdr:col>10</xdr:col>
      <xdr:colOff>114300</xdr:colOff>
      <xdr:row>39</xdr:row>
      <xdr:rowOff>162741</xdr:rowOff>
    </xdr:to>
    <xdr:cxnSp macro="">
      <xdr:nvCxnSpPr>
        <xdr:cNvPr id="83" name="直線コネクタ 82"/>
        <xdr:cNvCxnSpPr/>
      </xdr:nvCxnSpPr>
      <xdr:spPr>
        <a:xfrm>
          <a:off x="1130300" y="67921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3827</xdr:rowOff>
    </xdr:from>
    <xdr:ext cx="405111" cy="259045"/>
    <xdr:sp macro="" textlink="">
      <xdr:nvSpPr>
        <xdr:cNvPr id="88" name="n_1mainValue【図書館】&#10;有形固定資産減価償却率"/>
        <xdr:cNvSpPr txBox="1"/>
      </xdr:nvSpPr>
      <xdr:spPr>
        <a:xfrm>
          <a:off x="3582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108330</xdr:rowOff>
    </xdr:from>
    <xdr:ext cx="405111" cy="259045"/>
    <xdr:sp macro="" textlink="">
      <xdr:nvSpPr>
        <xdr:cNvPr id="89" name="n_2mainValue【図書館】&#10;有形固定資産減価償却率"/>
        <xdr:cNvSpPr txBox="1"/>
      </xdr:nvSpPr>
      <xdr:spPr>
        <a:xfrm>
          <a:off x="2705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90" name="n_3mainValue【図書館】&#10;有形固定資産減価償却率"/>
        <xdr:cNvSpPr txBox="1"/>
      </xdr:nvSpPr>
      <xdr:spPr>
        <a:xfrm>
          <a:off x="1816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147518</xdr:rowOff>
    </xdr:from>
    <xdr:ext cx="405111" cy="259045"/>
    <xdr:sp macro="" textlink="">
      <xdr:nvSpPr>
        <xdr:cNvPr id="91" name="n_4mainValue【図書館】&#10;有形固定資産減価償却率"/>
        <xdr:cNvSpPr txBox="1"/>
      </xdr:nvSpPr>
      <xdr:spPr>
        <a:xfrm>
          <a:off x="927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119126</xdr:rowOff>
    </xdr:from>
    <xdr:to>
      <xdr:col>55</xdr:col>
      <xdr:colOff>50800</xdr:colOff>
      <xdr:row>38</xdr:row>
      <xdr:rowOff>49276</xdr:rowOff>
    </xdr:to>
    <xdr:sp macro="" textlink="">
      <xdr:nvSpPr>
        <xdr:cNvPr id="129" name="楕円 128"/>
        <xdr:cNvSpPr/>
      </xdr:nvSpPr>
      <xdr:spPr>
        <a:xfrm>
          <a:off x="10426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142003</xdr:rowOff>
    </xdr:from>
    <xdr:ext cx="469744" cy="259045"/>
    <xdr:sp macro="" textlink="">
      <xdr:nvSpPr>
        <xdr:cNvPr id="130" name="【図書館】&#10;一人当たり面積該当値テキスト"/>
        <xdr:cNvSpPr txBox="1"/>
      </xdr:nvSpPr>
      <xdr:spPr>
        <a:xfrm>
          <a:off x="10515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1" name="楕円 130"/>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169926</xdr:rowOff>
    </xdr:from>
    <xdr:to>
      <xdr:col>55</xdr:col>
      <xdr:colOff>0</xdr:colOff>
      <xdr:row>38</xdr:row>
      <xdr:rowOff>7620</xdr:rowOff>
    </xdr:to>
    <xdr:cxnSp macro="">
      <xdr:nvCxnSpPr>
        <xdr:cNvPr id="132" name="直線コネクタ 131"/>
        <xdr:cNvCxnSpPr/>
      </xdr:nvCxnSpPr>
      <xdr:spPr>
        <a:xfrm flipV="1">
          <a:off x="9639300" y="6513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137414</xdr:rowOff>
    </xdr:from>
    <xdr:to>
      <xdr:col>46</xdr:col>
      <xdr:colOff>38100</xdr:colOff>
      <xdr:row>38</xdr:row>
      <xdr:rowOff>67564</xdr:rowOff>
    </xdr:to>
    <xdr:sp macro="" textlink="">
      <xdr:nvSpPr>
        <xdr:cNvPr id="133" name="楕円 132"/>
        <xdr:cNvSpPr/>
      </xdr:nvSpPr>
      <xdr:spPr>
        <a:xfrm>
          <a:off x="8699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16764</xdr:rowOff>
    </xdr:to>
    <xdr:cxnSp macro="">
      <xdr:nvCxnSpPr>
        <xdr:cNvPr id="134" name="直線コネクタ 133"/>
        <xdr:cNvCxnSpPr/>
      </xdr:nvCxnSpPr>
      <xdr:spPr>
        <a:xfrm flipV="1">
          <a:off x="8750300" y="6522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146558</xdr:rowOff>
    </xdr:from>
    <xdr:to>
      <xdr:col>41</xdr:col>
      <xdr:colOff>101600</xdr:colOff>
      <xdr:row>38</xdr:row>
      <xdr:rowOff>76708</xdr:rowOff>
    </xdr:to>
    <xdr:sp macro="" textlink="">
      <xdr:nvSpPr>
        <xdr:cNvPr id="135" name="楕円 134"/>
        <xdr:cNvSpPr/>
      </xdr:nvSpPr>
      <xdr:spPr>
        <a:xfrm>
          <a:off x="7810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xdr:rowOff>
    </xdr:from>
    <xdr:to>
      <xdr:col>45</xdr:col>
      <xdr:colOff>177800</xdr:colOff>
      <xdr:row>38</xdr:row>
      <xdr:rowOff>25908</xdr:rowOff>
    </xdr:to>
    <xdr:cxnSp macro="">
      <xdr:nvCxnSpPr>
        <xdr:cNvPr id="136" name="直線コネクタ 135"/>
        <xdr:cNvCxnSpPr/>
      </xdr:nvCxnSpPr>
      <xdr:spPr>
        <a:xfrm flipV="1">
          <a:off x="7861300" y="6531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146558</xdr:rowOff>
    </xdr:from>
    <xdr:to>
      <xdr:col>36</xdr:col>
      <xdr:colOff>165100</xdr:colOff>
      <xdr:row>38</xdr:row>
      <xdr:rowOff>76708</xdr:rowOff>
    </xdr:to>
    <xdr:sp macro="" textlink="">
      <xdr:nvSpPr>
        <xdr:cNvPr id="137" name="楕円 136"/>
        <xdr:cNvSpPr/>
      </xdr:nvSpPr>
      <xdr:spPr>
        <a:xfrm>
          <a:off x="692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25908</xdr:rowOff>
    </xdr:from>
    <xdr:to>
      <xdr:col>41</xdr:col>
      <xdr:colOff>50800</xdr:colOff>
      <xdr:row>38</xdr:row>
      <xdr:rowOff>25908</xdr:rowOff>
    </xdr:to>
    <xdr:cxnSp macro="">
      <xdr:nvCxnSpPr>
        <xdr:cNvPr id="138" name="直線コネクタ 137"/>
        <xdr:cNvCxnSpPr/>
      </xdr:nvCxnSpPr>
      <xdr:spPr>
        <a:xfrm>
          <a:off x="6972300" y="654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3" name="n_1main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84091</xdr:rowOff>
    </xdr:from>
    <xdr:ext cx="469744" cy="259045"/>
    <xdr:sp macro="" textlink="">
      <xdr:nvSpPr>
        <xdr:cNvPr id="144" name="n_2mainValue【図書館】&#10;一人当たり面積"/>
        <xdr:cNvSpPr txBox="1"/>
      </xdr:nvSpPr>
      <xdr:spPr>
        <a:xfrm>
          <a:off x="8515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93235</xdr:rowOff>
    </xdr:from>
    <xdr:ext cx="469744" cy="259045"/>
    <xdr:sp macro="" textlink="">
      <xdr:nvSpPr>
        <xdr:cNvPr id="145" name="n_3mainValue【図書館】&#10;一人当たり面積"/>
        <xdr:cNvSpPr txBox="1"/>
      </xdr:nvSpPr>
      <xdr:spPr>
        <a:xfrm>
          <a:off x="7626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93235</xdr:rowOff>
    </xdr:from>
    <xdr:ext cx="469744" cy="259045"/>
    <xdr:sp macro="" textlink="">
      <xdr:nvSpPr>
        <xdr:cNvPr id="146" name="n_4mainValue【図書館】&#10;一人当たり面積"/>
        <xdr:cNvSpPr txBox="1"/>
      </xdr:nvSpPr>
      <xdr:spPr>
        <a:xfrm>
          <a:off x="6737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87" name="楕円 186"/>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88" name="【体育館・プール】&#10;有形固定資産減価償却率該当値テキスト"/>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89" name="楕円 188"/>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152400</xdr:rowOff>
    </xdr:from>
    <xdr:to>
      <xdr:col>24</xdr:col>
      <xdr:colOff>63500</xdr:colOff>
      <xdr:row>61</xdr:row>
      <xdr:rowOff>17145</xdr:rowOff>
    </xdr:to>
    <xdr:cxnSp macro="">
      <xdr:nvCxnSpPr>
        <xdr:cNvPr id="190" name="直線コネクタ 189"/>
        <xdr:cNvCxnSpPr/>
      </xdr:nvCxnSpPr>
      <xdr:spPr>
        <a:xfrm>
          <a:off x="3797300" y="104394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1" name="楕円 190"/>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152400</xdr:rowOff>
    </xdr:to>
    <xdr:cxnSp macro="">
      <xdr:nvCxnSpPr>
        <xdr:cNvPr id="192" name="直線コネクタ 191"/>
        <xdr:cNvCxnSpPr/>
      </xdr:nvCxnSpPr>
      <xdr:spPr>
        <a:xfrm>
          <a:off x="2908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93" name="楕円 192"/>
        <xdr:cNvSpPr/>
      </xdr:nvSpPr>
      <xdr:spPr>
        <a:xfrm>
          <a:off x="196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131445</xdr:rowOff>
    </xdr:to>
    <xdr:cxnSp macro="">
      <xdr:nvCxnSpPr>
        <xdr:cNvPr id="194" name="直線コネクタ 193"/>
        <xdr:cNvCxnSpPr/>
      </xdr:nvCxnSpPr>
      <xdr:spPr>
        <a:xfrm flipV="1">
          <a:off x="2019300" y="10401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5" name="楕円 194"/>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131445</xdr:rowOff>
    </xdr:to>
    <xdr:cxnSp macro="">
      <xdr:nvCxnSpPr>
        <xdr:cNvPr id="196" name="直線コネクタ 195"/>
        <xdr:cNvCxnSpPr/>
      </xdr:nvCxnSpPr>
      <xdr:spPr>
        <a:xfrm>
          <a:off x="1130300" y="1038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201" name="n_1mainValue【体育館・プール】&#10;有形固定資産減価償却率"/>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main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203" name="n_3mainValue【体育館・プール】&#10;有形固定資産減価償却率"/>
        <xdr:cNvSpPr txBox="1"/>
      </xdr:nvSpPr>
      <xdr:spPr>
        <a:xfrm>
          <a:off x="1816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135272</xdr:rowOff>
    </xdr:from>
    <xdr:ext cx="405111" cy="259045"/>
    <xdr:sp macro="" textlink="">
      <xdr:nvSpPr>
        <xdr:cNvPr id="204" name="n_4mainValue【体育館・プール】&#10;有形固定資産減価償却率"/>
        <xdr:cNvSpPr txBox="1"/>
      </xdr:nvSpPr>
      <xdr:spPr>
        <a:xfrm>
          <a:off x="927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35306</xdr:rowOff>
    </xdr:from>
    <xdr:to>
      <xdr:col>55</xdr:col>
      <xdr:colOff>50800</xdr:colOff>
      <xdr:row>63</xdr:row>
      <xdr:rowOff>136906</xdr:rowOff>
    </xdr:to>
    <xdr:sp macro="" textlink="">
      <xdr:nvSpPr>
        <xdr:cNvPr id="244" name="楕円 243"/>
        <xdr:cNvSpPr/>
      </xdr:nvSpPr>
      <xdr:spPr>
        <a:xfrm>
          <a:off x="104267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13733</xdr:rowOff>
    </xdr:from>
    <xdr:ext cx="469744" cy="259045"/>
    <xdr:sp macro="" textlink="">
      <xdr:nvSpPr>
        <xdr:cNvPr id="245" name="【体育館・プール】&#10;一人当たり面積該当値テキスト"/>
        <xdr:cNvSpPr txBox="1"/>
      </xdr:nvSpPr>
      <xdr:spPr>
        <a:xfrm>
          <a:off x="10515600" y="108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37592</xdr:rowOff>
    </xdr:from>
    <xdr:to>
      <xdr:col>50</xdr:col>
      <xdr:colOff>165100</xdr:colOff>
      <xdr:row>63</xdr:row>
      <xdr:rowOff>139192</xdr:rowOff>
    </xdr:to>
    <xdr:sp macro="" textlink="">
      <xdr:nvSpPr>
        <xdr:cNvPr id="246" name="楕円 245"/>
        <xdr:cNvSpPr/>
      </xdr:nvSpPr>
      <xdr:spPr>
        <a:xfrm>
          <a:off x="9588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86106</xdr:rowOff>
    </xdr:from>
    <xdr:to>
      <xdr:col>55</xdr:col>
      <xdr:colOff>0</xdr:colOff>
      <xdr:row>63</xdr:row>
      <xdr:rowOff>88392</xdr:rowOff>
    </xdr:to>
    <xdr:cxnSp macro="">
      <xdr:nvCxnSpPr>
        <xdr:cNvPr id="247" name="直線コネクタ 246"/>
        <xdr:cNvCxnSpPr/>
      </xdr:nvCxnSpPr>
      <xdr:spPr>
        <a:xfrm flipV="1">
          <a:off x="9639300" y="108874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39116</xdr:rowOff>
    </xdr:from>
    <xdr:to>
      <xdr:col>46</xdr:col>
      <xdr:colOff>38100</xdr:colOff>
      <xdr:row>63</xdr:row>
      <xdr:rowOff>140716</xdr:rowOff>
    </xdr:to>
    <xdr:sp macro="" textlink="">
      <xdr:nvSpPr>
        <xdr:cNvPr id="248" name="楕円 247"/>
        <xdr:cNvSpPr/>
      </xdr:nvSpPr>
      <xdr:spPr>
        <a:xfrm>
          <a:off x="8699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88392</xdr:rowOff>
    </xdr:from>
    <xdr:to>
      <xdr:col>50</xdr:col>
      <xdr:colOff>114300</xdr:colOff>
      <xdr:row>63</xdr:row>
      <xdr:rowOff>89916</xdr:rowOff>
    </xdr:to>
    <xdr:cxnSp macro="">
      <xdr:nvCxnSpPr>
        <xdr:cNvPr id="249" name="直線コネクタ 248"/>
        <xdr:cNvCxnSpPr/>
      </xdr:nvCxnSpPr>
      <xdr:spPr>
        <a:xfrm flipV="1">
          <a:off x="8750300" y="108897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41402</xdr:rowOff>
    </xdr:from>
    <xdr:to>
      <xdr:col>41</xdr:col>
      <xdr:colOff>101600</xdr:colOff>
      <xdr:row>63</xdr:row>
      <xdr:rowOff>143002</xdr:rowOff>
    </xdr:to>
    <xdr:sp macro="" textlink="">
      <xdr:nvSpPr>
        <xdr:cNvPr id="250" name="楕円 249"/>
        <xdr:cNvSpPr/>
      </xdr:nvSpPr>
      <xdr:spPr>
        <a:xfrm>
          <a:off x="7810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89916</xdr:rowOff>
    </xdr:from>
    <xdr:to>
      <xdr:col>45</xdr:col>
      <xdr:colOff>177800</xdr:colOff>
      <xdr:row>63</xdr:row>
      <xdr:rowOff>92202</xdr:rowOff>
    </xdr:to>
    <xdr:cxnSp macro="">
      <xdr:nvCxnSpPr>
        <xdr:cNvPr id="251" name="直線コネクタ 250"/>
        <xdr:cNvCxnSpPr/>
      </xdr:nvCxnSpPr>
      <xdr:spPr>
        <a:xfrm flipV="1">
          <a:off x="7861300" y="108912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43688</xdr:rowOff>
    </xdr:from>
    <xdr:to>
      <xdr:col>36</xdr:col>
      <xdr:colOff>165100</xdr:colOff>
      <xdr:row>63</xdr:row>
      <xdr:rowOff>145288</xdr:rowOff>
    </xdr:to>
    <xdr:sp macro="" textlink="">
      <xdr:nvSpPr>
        <xdr:cNvPr id="252" name="楕円 251"/>
        <xdr:cNvSpPr/>
      </xdr:nvSpPr>
      <xdr:spPr>
        <a:xfrm>
          <a:off x="69215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92202</xdr:rowOff>
    </xdr:from>
    <xdr:to>
      <xdr:col>41</xdr:col>
      <xdr:colOff>50800</xdr:colOff>
      <xdr:row>63</xdr:row>
      <xdr:rowOff>94488</xdr:rowOff>
    </xdr:to>
    <xdr:cxnSp macro="">
      <xdr:nvCxnSpPr>
        <xdr:cNvPr id="253" name="直線コネクタ 252"/>
        <xdr:cNvCxnSpPr/>
      </xdr:nvCxnSpPr>
      <xdr:spPr>
        <a:xfrm flipV="1">
          <a:off x="6972300" y="108935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130319</xdr:rowOff>
    </xdr:from>
    <xdr:ext cx="469744" cy="259045"/>
    <xdr:sp macro="" textlink="">
      <xdr:nvSpPr>
        <xdr:cNvPr id="258" name="n_1mainValue【体育館・プール】&#10;一人当たり面積"/>
        <xdr:cNvSpPr txBox="1"/>
      </xdr:nvSpPr>
      <xdr:spPr>
        <a:xfrm>
          <a:off x="93917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131843</xdr:rowOff>
    </xdr:from>
    <xdr:ext cx="469744" cy="259045"/>
    <xdr:sp macro="" textlink="">
      <xdr:nvSpPr>
        <xdr:cNvPr id="259" name="n_2mainValue【体育館・プール】&#10;一人当たり面積"/>
        <xdr:cNvSpPr txBox="1"/>
      </xdr:nvSpPr>
      <xdr:spPr>
        <a:xfrm>
          <a:off x="8515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134129</xdr:rowOff>
    </xdr:from>
    <xdr:ext cx="469744" cy="259045"/>
    <xdr:sp macro="" textlink="">
      <xdr:nvSpPr>
        <xdr:cNvPr id="260" name="n_3mainValue【体育館・プール】&#10;一人当たり面積"/>
        <xdr:cNvSpPr txBox="1"/>
      </xdr:nvSpPr>
      <xdr:spPr>
        <a:xfrm>
          <a:off x="7626427"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136415</xdr:rowOff>
    </xdr:from>
    <xdr:ext cx="469744" cy="259045"/>
    <xdr:sp macro="" textlink="">
      <xdr:nvSpPr>
        <xdr:cNvPr id="261" name="n_4mainValue【体育館・プール】&#10;一人当たり面積"/>
        <xdr:cNvSpPr txBox="1"/>
      </xdr:nvSpPr>
      <xdr:spPr>
        <a:xfrm>
          <a:off x="6737427" y="109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124461</xdr:rowOff>
    </xdr:from>
    <xdr:to>
      <xdr:col>24</xdr:col>
      <xdr:colOff>114300</xdr:colOff>
      <xdr:row>86</xdr:row>
      <xdr:rowOff>54611</xdr:rowOff>
    </xdr:to>
    <xdr:sp macro="" textlink="">
      <xdr:nvSpPr>
        <xdr:cNvPr id="302" name="楕円 301"/>
        <xdr:cNvSpPr/>
      </xdr:nvSpPr>
      <xdr:spPr>
        <a:xfrm>
          <a:off x="4584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39388</xdr:rowOff>
    </xdr:from>
    <xdr:ext cx="405111" cy="259045"/>
    <xdr:sp macro="" textlink="">
      <xdr:nvSpPr>
        <xdr:cNvPr id="303" name="【福祉施設】&#10;有形固定資産減価償却率該当値テキスト"/>
        <xdr:cNvSpPr txBox="1"/>
      </xdr:nvSpPr>
      <xdr:spPr>
        <a:xfrm>
          <a:off x="4673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88264</xdr:rowOff>
    </xdr:from>
    <xdr:to>
      <xdr:col>20</xdr:col>
      <xdr:colOff>38100</xdr:colOff>
      <xdr:row>86</xdr:row>
      <xdr:rowOff>18414</xdr:rowOff>
    </xdr:to>
    <xdr:sp macro="" textlink="">
      <xdr:nvSpPr>
        <xdr:cNvPr id="304" name="楕円 303"/>
        <xdr:cNvSpPr/>
      </xdr:nvSpPr>
      <xdr:spPr>
        <a:xfrm>
          <a:off x="3746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139064</xdr:rowOff>
    </xdr:from>
    <xdr:to>
      <xdr:col>24</xdr:col>
      <xdr:colOff>63500</xdr:colOff>
      <xdr:row>86</xdr:row>
      <xdr:rowOff>3811</xdr:rowOff>
    </xdr:to>
    <xdr:cxnSp macro="">
      <xdr:nvCxnSpPr>
        <xdr:cNvPr id="305" name="直線コネクタ 304"/>
        <xdr:cNvCxnSpPr/>
      </xdr:nvCxnSpPr>
      <xdr:spPr>
        <a:xfrm>
          <a:off x="3797300" y="147123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52070</xdr:rowOff>
    </xdr:from>
    <xdr:to>
      <xdr:col>15</xdr:col>
      <xdr:colOff>101600</xdr:colOff>
      <xdr:row>85</xdr:row>
      <xdr:rowOff>153670</xdr:rowOff>
    </xdr:to>
    <xdr:sp macro="" textlink="">
      <xdr:nvSpPr>
        <xdr:cNvPr id="306" name="楕円 305"/>
        <xdr:cNvSpPr/>
      </xdr:nvSpPr>
      <xdr:spPr>
        <a:xfrm>
          <a:off x="2857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102870</xdr:rowOff>
    </xdr:from>
    <xdr:to>
      <xdr:col>19</xdr:col>
      <xdr:colOff>177800</xdr:colOff>
      <xdr:row>85</xdr:row>
      <xdr:rowOff>139064</xdr:rowOff>
    </xdr:to>
    <xdr:cxnSp macro="">
      <xdr:nvCxnSpPr>
        <xdr:cNvPr id="307" name="直線コネクタ 306"/>
        <xdr:cNvCxnSpPr/>
      </xdr:nvCxnSpPr>
      <xdr:spPr>
        <a:xfrm>
          <a:off x="2908300" y="14676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308" name="楕円 307"/>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102870</xdr:rowOff>
    </xdr:to>
    <xdr:cxnSp macro="">
      <xdr:nvCxnSpPr>
        <xdr:cNvPr id="309" name="直線コネクタ 308"/>
        <xdr:cNvCxnSpPr/>
      </xdr:nvCxnSpPr>
      <xdr:spPr>
        <a:xfrm>
          <a:off x="2019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10" name="楕円 309"/>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60961</xdr:rowOff>
    </xdr:to>
    <xdr:cxnSp macro="">
      <xdr:nvCxnSpPr>
        <xdr:cNvPr id="311" name="直線コネクタ 310"/>
        <xdr:cNvCxnSpPr/>
      </xdr:nvCxnSpPr>
      <xdr:spPr>
        <a:xfrm>
          <a:off x="1130300" y="1459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9541</xdr:rowOff>
    </xdr:from>
    <xdr:ext cx="405111" cy="259045"/>
    <xdr:sp macro="" textlink="">
      <xdr:nvSpPr>
        <xdr:cNvPr id="316" name="n_1mainValue【福祉施設】&#10;有形固定資産減価償却率"/>
        <xdr:cNvSpPr txBox="1"/>
      </xdr:nvSpPr>
      <xdr:spPr>
        <a:xfrm>
          <a:off x="35820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144797</xdr:rowOff>
    </xdr:from>
    <xdr:ext cx="405111" cy="259045"/>
    <xdr:sp macro="" textlink="">
      <xdr:nvSpPr>
        <xdr:cNvPr id="317" name="n_2mainValue【福祉施設】&#10;有形固定資産減価償却率"/>
        <xdr:cNvSpPr txBox="1"/>
      </xdr:nvSpPr>
      <xdr:spPr>
        <a:xfrm>
          <a:off x="2705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318" name="n_3mainValue【福祉施設】&#10;有形固定資産減価償却率"/>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19" name="n_4mainValue【福祉施設】&#10;有形固定資産減価償却率"/>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136347</xdr:rowOff>
    </xdr:from>
    <xdr:to>
      <xdr:col>55</xdr:col>
      <xdr:colOff>50800</xdr:colOff>
      <xdr:row>86</xdr:row>
      <xdr:rowOff>66497</xdr:rowOff>
    </xdr:to>
    <xdr:sp macro="" textlink="">
      <xdr:nvSpPr>
        <xdr:cNvPr id="357" name="楕円 356"/>
        <xdr:cNvSpPr/>
      </xdr:nvSpPr>
      <xdr:spPr>
        <a:xfrm>
          <a:off x="104267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51274</xdr:rowOff>
    </xdr:from>
    <xdr:ext cx="469744" cy="259045"/>
    <xdr:sp macro="" textlink="">
      <xdr:nvSpPr>
        <xdr:cNvPr id="358" name="【福祉施設】&#10;一人当たり面積該当値テキスト"/>
        <xdr:cNvSpPr txBox="1"/>
      </xdr:nvSpPr>
      <xdr:spPr>
        <a:xfrm>
          <a:off x="10515600" y="146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136347</xdr:rowOff>
    </xdr:from>
    <xdr:to>
      <xdr:col>50</xdr:col>
      <xdr:colOff>165100</xdr:colOff>
      <xdr:row>86</xdr:row>
      <xdr:rowOff>66497</xdr:rowOff>
    </xdr:to>
    <xdr:sp macro="" textlink="">
      <xdr:nvSpPr>
        <xdr:cNvPr id="359" name="楕円 358"/>
        <xdr:cNvSpPr/>
      </xdr:nvSpPr>
      <xdr:spPr>
        <a:xfrm>
          <a:off x="9588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15697</xdr:rowOff>
    </xdr:from>
    <xdr:to>
      <xdr:col>55</xdr:col>
      <xdr:colOff>0</xdr:colOff>
      <xdr:row>86</xdr:row>
      <xdr:rowOff>15697</xdr:rowOff>
    </xdr:to>
    <xdr:cxnSp macro="">
      <xdr:nvCxnSpPr>
        <xdr:cNvPr id="360" name="直線コネクタ 359"/>
        <xdr:cNvCxnSpPr/>
      </xdr:nvCxnSpPr>
      <xdr:spPr>
        <a:xfrm>
          <a:off x="9639300" y="147603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136804</xdr:rowOff>
    </xdr:from>
    <xdr:to>
      <xdr:col>46</xdr:col>
      <xdr:colOff>38100</xdr:colOff>
      <xdr:row>86</xdr:row>
      <xdr:rowOff>66954</xdr:rowOff>
    </xdr:to>
    <xdr:sp macro="" textlink="">
      <xdr:nvSpPr>
        <xdr:cNvPr id="361" name="楕円 360"/>
        <xdr:cNvSpPr/>
      </xdr:nvSpPr>
      <xdr:spPr>
        <a:xfrm>
          <a:off x="8699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15697</xdr:rowOff>
    </xdr:from>
    <xdr:to>
      <xdr:col>50</xdr:col>
      <xdr:colOff>114300</xdr:colOff>
      <xdr:row>86</xdr:row>
      <xdr:rowOff>16154</xdr:rowOff>
    </xdr:to>
    <xdr:cxnSp macro="">
      <xdr:nvCxnSpPr>
        <xdr:cNvPr id="362" name="直線コネクタ 361"/>
        <xdr:cNvCxnSpPr/>
      </xdr:nvCxnSpPr>
      <xdr:spPr>
        <a:xfrm flipV="1">
          <a:off x="8750300" y="147603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136804</xdr:rowOff>
    </xdr:from>
    <xdr:to>
      <xdr:col>41</xdr:col>
      <xdr:colOff>101600</xdr:colOff>
      <xdr:row>86</xdr:row>
      <xdr:rowOff>66954</xdr:rowOff>
    </xdr:to>
    <xdr:sp macro="" textlink="">
      <xdr:nvSpPr>
        <xdr:cNvPr id="363" name="楕円 362"/>
        <xdr:cNvSpPr/>
      </xdr:nvSpPr>
      <xdr:spPr>
        <a:xfrm>
          <a:off x="7810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16154</xdr:rowOff>
    </xdr:from>
    <xdr:to>
      <xdr:col>45</xdr:col>
      <xdr:colOff>177800</xdr:colOff>
      <xdr:row>86</xdr:row>
      <xdr:rowOff>16154</xdr:rowOff>
    </xdr:to>
    <xdr:cxnSp macro="">
      <xdr:nvCxnSpPr>
        <xdr:cNvPr id="364" name="直線コネクタ 363"/>
        <xdr:cNvCxnSpPr/>
      </xdr:nvCxnSpPr>
      <xdr:spPr>
        <a:xfrm>
          <a:off x="7861300" y="1476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137261</xdr:rowOff>
    </xdr:from>
    <xdr:to>
      <xdr:col>36</xdr:col>
      <xdr:colOff>165100</xdr:colOff>
      <xdr:row>86</xdr:row>
      <xdr:rowOff>67411</xdr:rowOff>
    </xdr:to>
    <xdr:sp macro="" textlink="">
      <xdr:nvSpPr>
        <xdr:cNvPr id="365" name="楕円 364"/>
        <xdr:cNvSpPr/>
      </xdr:nvSpPr>
      <xdr:spPr>
        <a:xfrm>
          <a:off x="6921500" y="147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16154</xdr:rowOff>
    </xdr:from>
    <xdr:to>
      <xdr:col>41</xdr:col>
      <xdr:colOff>50800</xdr:colOff>
      <xdr:row>86</xdr:row>
      <xdr:rowOff>16611</xdr:rowOff>
    </xdr:to>
    <xdr:cxnSp macro="">
      <xdr:nvCxnSpPr>
        <xdr:cNvPr id="366" name="直線コネクタ 365"/>
        <xdr:cNvCxnSpPr/>
      </xdr:nvCxnSpPr>
      <xdr:spPr>
        <a:xfrm flipV="1">
          <a:off x="6972300" y="147608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57624</xdr:rowOff>
    </xdr:from>
    <xdr:ext cx="469744" cy="259045"/>
    <xdr:sp macro="" textlink="">
      <xdr:nvSpPr>
        <xdr:cNvPr id="371" name="n_1mainValue【福祉施設】&#10;一人当たり面積"/>
        <xdr:cNvSpPr txBox="1"/>
      </xdr:nvSpPr>
      <xdr:spPr>
        <a:xfrm>
          <a:off x="93917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58081</xdr:rowOff>
    </xdr:from>
    <xdr:ext cx="469744" cy="259045"/>
    <xdr:sp macro="" textlink="">
      <xdr:nvSpPr>
        <xdr:cNvPr id="372" name="n_2mainValue【福祉施設】&#10;一人当たり面積"/>
        <xdr:cNvSpPr txBox="1"/>
      </xdr:nvSpPr>
      <xdr:spPr>
        <a:xfrm>
          <a:off x="8515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58081</xdr:rowOff>
    </xdr:from>
    <xdr:ext cx="469744" cy="259045"/>
    <xdr:sp macro="" textlink="">
      <xdr:nvSpPr>
        <xdr:cNvPr id="373" name="n_3mainValue【福祉施設】&#10;一人当たり面積"/>
        <xdr:cNvSpPr txBox="1"/>
      </xdr:nvSpPr>
      <xdr:spPr>
        <a:xfrm>
          <a:off x="7626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58538</xdr:rowOff>
    </xdr:from>
    <xdr:ext cx="469744" cy="259045"/>
    <xdr:sp macro="" textlink="">
      <xdr:nvSpPr>
        <xdr:cNvPr id="374" name="n_4mainValue【福祉施設】&#10;一人当たり面積"/>
        <xdr:cNvSpPr txBox="1"/>
      </xdr:nvSpPr>
      <xdr:spPr>
        <a:xfrm>
          <a:off x="6737427" y="1480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58057</xdr:rowOff>
    </xdr:from>
    <xdr:to>
      <xdr:col>24</xdr:col>
      <xdr:colOff>114300</xdr:colOff>
      <xdr:row>105</xdr:row>
      <xdr:rowOff>159657</xdr:rowOff>
    </xdr:to>
    <xdr:sp macro="" textlink="">
      <xdr:nvSpPr>
        <xdr:cNvPr id="416" name="楕円 415"/>
        <xdr:cNvSpPr/>
      </xdr:nvSpPr>
      <xdr:spPr>
        <a:xfrm>
          <a:off x="4584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36484</xdr:rowOff>
    </xdr:from>
    <xdr:ext cx="405111" cy="259045"/>
    <xdr:sp macro="" textlink="">
      <xdr:nvSpPr>
        <xdr:cNvPr id="417" name="【市民会館】&#10;有形固定資産減価償却率該当値テキスト"/>
        <xdr:cNvSpPr txBox="1"/>
      </xdr:nvSpPr>
      <xdr:spPr>
        <a:xfrm>
          <a:off x="4673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28666</xdr:rowOff>
    </xdr:from>
    <xdr:to>
      <xdr:col>20</xdr:col>
      <xdr:colOff>38100</xdr:colOff>
      <xdr:row>105</xdr:row>
      <xdr:rowOff>130266</xdr:rowOff>
    </xdr:to>
    <xdr:sp macro="" textlink="">
      <xdr:nvSpPr>
        <xdr:cNvPr id="418" name="楕円 417"/>
        <xdr:cNvSpPr/>
      </xdr:nvSpPr>
      <xdr:spPr>
        <a:xfrm>
          <a:off x="3746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79466</xdr:rowOff>
    </xdr:from>
    <xdr:to>
      <xdr:col>24</xdr:col>
      <xdr:colOff>63500</xdr:colOff>
      <xdr:row>105</xdr:row>
      <xdr:rowOff>108857</xdr:rowOff>
    </xdr:to>
    <xdr:cxnSp macro="">
      <xdr:nvCxnSpPr>
        <xdr:cNvPr id="419" name="直線コネクタ 418"/>
        <xdr:cNvCxnSpPr/>
      </xdr:nvCxnSpPr>
      <xdr:spPr>
        <a:xfrm>
          <a:off x="3797300" y="180817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7438</xdr:rowOff>
    </xdr:from>
    <xdr:to>
      <xdr:col>15</xdr:col>
      <xdr:colOff>101600</xdr:colOff>
      <xdr:row>105</xdr:row>
      <xdr:rowOff>109038</xdr:rowOff>
    </xdr:to>
    <xdr:sp macro="" textlink="">
      <xdr:nvSpPr>
        <xdr:cNvPr id="420" name="楕円 419"/>
        <xdr:cNvSpPr/>
      </xdr:nvSpPr>
      <xdr:spPr>
        <a:xfrm>
          <a:off x="2857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58238</xdr:rowOff>
    </xdr:from>
    <xdr:to>
      <xdr:col>19</xdr:col>
      <xdr:colOff>177800</xdr:colOff>
      <xdr:row>105</xdr:row>
      <xdr:rowOff>79466</xdr:rowOff>
    </xdr:to>
    <xdr:cxnSp macro="">
      <xdr:nvCxnSpPr>
        <xdr:cNvPr id="421" name="直線コネクタ 420"/>
        <xdr:cNvCxnSpPr/>
      </xdr:nvCxnSpPr>
      <xdr:spPr>
        <a:xfrm>
          <a:off x="2908300" y="180604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422" name="楕円 421"/>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58238</xdr:rowOff>
    </xdr:to>
    <xdr:cxnSp macro="">
      <xdr:nvCxnSpPr>
        <xdr:cNvPr id="423" name="直線コネクタ 422"/>
        <xdr:cNvCxnSpPr/>
      </xdr:nvCxnSpPr>
      <xdr:spPr>
        <a:xfrm>
          <a:off x="2019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115207</xdr:rowOff>
    </xdr:from>
    <xdr:to>
      <xdr:col>6</xdr:col>
      <xdr:colOff>38100</xdr:colOff>
      <xdr:row>105</xdr:row>
      <xdr:rowOff>45357</xdr:rowOff>
    </xdr:to>
    <xdr:sp macro="" textlink="">
      <xdr:nvSpPr>
        <xdr:cNvPr id="424" name="楕円 423"/>
        <xdr:cNvSpPr/>
      </xdr:nvSpPr>
      <xdr:spPr>
        <a:xfrm>
          <a:off x="1079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166007</xdr:rowOff>
    </xdr:from>
    <xdr:to>
      <xdr:col>10</xdr:col>
      <xdr:colOff>114300</xdr:colOff>
      <xdr:row>105</xdr:row>
      <xdr:rowOff>27214</xdr:rowOff>
    </xdr:to>
    <xdr:cxnSp macro="">
      <xdr:nvCxnSpPr>
        <xdr:cNvPr id="425" name="直線コネクタ 424"/>
        <xdr:cNvCxnSpPr/>
      </xdr:nvCxnSpPr>
      <xdr:spPr>
        <a:xfrm>
          <a:off x="1130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121393</xdr:rowOff>
    </xdr:from>
    <xdr:ext cx="405111" cy="259045"/>
    <xdr:sp macro="" textlink="">
      <xdr:nvSpPr>
        <xdr:cNvPr id="430" name="n_1mainValue【市民会館】&#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100165</xdr:rowOff>
    </xdr:from>
    <xdr:ext cx="405111" cy="259045"/>
    <xdr:sp macro="" textlink="">
      <xdr:nvSpPr>
        <xdr:cNvPr id="431" name="n_2mainValue【市民会館】&#10;有形固定資産減価償却率"/>
        <xdr:cNvSpPr txBox="1"/>
      </xdr:nvSpPr>
      <xdr:spPr>
        <a:xfrm>
          <a:off x="2705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32" name="n_3mainValue【市民会館】&#10;有形固定資産減価償却率"/>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36484</xdr:rowOff>
    </xdr:from>
    <xdr:ext cx="405111" cy="259045"/>
    <xdr:sp macro="" textlink="">
      <xdr:nvSpPr>
        <xdr:cNvPr id="433" name="n_4mainValue【市民会館】&#10;有形固定資産減価償却率"/>
        <xdr:cNvSpPr txBox="1"/>
      </xdr:nvSpPr>
      <xdr:spPr>
        <a:xfrm>
          <a:off x="927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65633</xdr:rowOff>
    </xdr:from>
    <xdr:to>
      <xdr:col>55</xdr:col>
      <xdr:colOff>50800</xdr:colOff>
      <xdr:row>107</xdr:row>
      <xdr:rowOff>167233</xdr:rowOff>
    </xdr:to>
    <xdr:sp macro="" textlink="">
      <xdr:nvSpPr>
        <xdr:cNvPr id="471" name="楕円 470"/>
        <xdr:cNvSpPr/>
      </xdr:nvSpPr>
      <xdr:spPr>
        <a:xfrm>
          <a:off x="10426700" y="184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25010</xdr:rowOff>
    </xdr:from>
    <xdr:ext cx="469744" cy="259045"/>
    <xdr:sp macro="" textlink="">
      <xdr:nvSpPr>
        <xdr:cNvPr id="472" name="【市民会館】&#10;一人当たり面積該当値テキスト"/>
        <xdr:cNvSpPr txBox="1"/>
      </xdr:nvSpPr>
      <xdr:spPr>
        <a:xfrm>
          <a:off x="10515600" y="181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67463</xdr:rowOff>
    </xdr:from>
    <xdr:to>
      <xdr:col>50</xdr:col>
      <xdr:colOff>165100</xdr:colOff>
      <xdr:row>107</xdr:row>
      <xdr:rowOff>169063</xdr:rowOff>
    </xdr:to>
    <xdr:sp macro="" textlink="">
      <xdr:nvSpPr>
        <xdr:cNvPr id="473" name="楕円 472"/>
        <xdr:cNvSpPr/>
      </xdr:nvSpPr>
      <xdr:spPr>
        <a:xfrm>
          <a:off x="9588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116433</xdr:rowOff>
    </xdr:from>
    <xdr:to>
      <xdr:col>55</xdr:col>
      <xdr:colOff>0</xdr:colOff>
      <xdr:row>107</xdr:row>
      <xdr:rowOff>118263</xdr:rowOff>
    </xdr:to>
    <xdr:cxnSp macro="">
      <xdr:nvCxnSpPr>
        <xdr:cNvPr id="474" name="直線コネクタ 473"/>
        <xdr:cNvCxnSpPr/>
      </xdr:nvCxnSpPr>
      <xdr:spPr>
        <a:xfrm flipV="1">
          <a:off x="9639300" y="18461583"/>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475" name="楕円 474"/>
        <xdr:cNvSpPr/>
      </xdr:nvSpPr>
      <xdr:spPr>
        <a:xfrm>
          <a:off x="8699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118263</xdr:rowOff>
    </xdr:from>
    <xdr:to>
      <xdr:col>50</xdr:col>
      <xdr:colOff>114300</xdr:colOff>
      <xdr:row>107</xdr:row>
      <xdr:rowOff>119635</xdr:rowOff>
    </xdr:to>
    <xdr:cxnSp macro="">
      <xdr:nvCxnSpPr>
        <xdr:cNvPr id="476" name="直線コネクタ 475"/>
        <xdr:cNvCxnSpPr/>
      </xdr:nvCxnSpPr>
      <xdr:spPr>
        <a:xfrm flipV="1">
          <a:off x="8750300" y="184634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70662</xdr:rowOff>
    </xdr:from>
    <xdr:to>
      <xdr:col>41</xdr:col>
      <xdr:colOff>101600</xdr:colOff>
      <xdr:row>108</xdr:row>
      <xdr:rowOff>812</xdr:rowOff>
    </xdr:to>
    <xdr:sp macro="" textlink="">
      <xdr:nvSpPr>
        <xdr:cNvPr id="477" name="楕円 476"/>
        <xdr:cNvSpPr/>
      </xdr:nvSpPr>
      <xdr:spPr>
        <a:xfrm>
          <a:off x="7810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119635</xdr:rowOff>
    </xdr:from>
    <xdr:to>
      <xdr:col>45</xdr:col>
      <xdr:colOff>177800</xdr:colOff>
      <xdr:row>107</xdr:row>
      <xdr:rowOff>121462</xdr:rowOff>
    </xdr:to>
    <xdr:cxnSp macro="">
      <xdr:nvCxnSpPr>
        <xdr:cNvPr id="478" name="直線コネクタ 477"/>
        <xdr:cNvCxnSpPr/>
      </xdr:nvCxnSpPr>
      <xdr:spPr>
        <a:xfrm flipV="1">
          <a:off x="7861300" y="18464785"/>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72034</xdr:rowOff>
    </xdr:from>
    <xdr:to>
      <xdr:col>36</xdr:col>
      <xdr:colOff>165100</xdr:colOff>
      <xdr:row>108</xdr:row>
      <xdr:rowOff>2184</xdr:rowOff>
    </xdr:to>
    <xdr:sp macro="" textlink="">
      <xdr:nvSpPr>
        <xdr:cNvPr id="479" name="楕円 478"/>
        <xdr:cNvSpPr/>
      </xdr:nvSpPr>
      <xdr:spPr>
        <a:xfrm>
          <a:off x="69215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121462</xdr:rowOff>
    </xdr:from>
    <xdr:to>
      <xdr:col>41</xdr:col>
      <xdr:colOff>50800</xdr:colOff>
      <xdr:row>107</xdr:row>
      <xdr:rowOff>122834</xdr:rowOff>
    </xdr:to>
    <xdr:cxnSp macro="">
      <xdr:nvCxnSpPr>
        <xdr:cNvPr id="480" name="直線コネクタ 479"/>
        <xdr:cNvCxnSpPr/>
      </xdr:nvCxnSpPr>
      <xdr:spPr>
        <a:xfrm flipV="1">
          <a:off x="6972300" y="184666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14140</xdr:rowOff>
    </xdr:from>
    <xdr:ext cx="469744" cy="259045"/>
    <xdr:sp macro="" textlink="">
      <xdr:nvSpPr>
        <xdr:cNvPr id="485" name="n_1mainValue【市民会館】&#10;一人当たり面積"/>
        <xdr:cNvSpPr txBox="1"/>
      </xdr:nvSpPr>
      <xdr:spPr>
        <a:xfrm>
          <a:off x="9391727" y="181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486" name="n_2mainValue【市民会館】&#10;一人当たり面積"/>
        <xdr:cNvSpPr txBox="1"/>
      </xdr:nvSpPr>
      <xdr:spPr>
        <a:xfrm>
          <a:off x="8515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17339</xdr:rowOff>
    </xdr:from>
    <xdr:ext cx="469744" cy="259045"/>
    <xdr:sp macro="" textlink="">
      <xdr:nvSpPr>
        <xdr:cNvPr id="487" name="n_3mainValue【市民会館】&#10;一人当たり面積"/>
        <xdr:cNvSpPr txBox="1"/>
      </xdr:nvSpPr>
      <xdr:spPr>
        <a:xfrm>
          <a:off x="7626427" y="181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18711</xdr:rowOff>
    </xdr:from>
    <xdr:ext cx="469744" cy="259045"/>
    <xdr:sp macro="" textlink="">
      <xdr:nvSpPr>
        <xdr:cNvPr id="488" name="n_4mainValue【市民会館】&#10;一人当たり面積"/>
        <xdr:cNvSpPr txBox="1"/>
      </xdr:nvSpPr>
      <xdr:spPr>
        <a:xfrm>
          <a:off x="6737427" y="1819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530" name="楕円 529"/>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126292</xdr:rowOff>
    </xdr:from>
    <xdr:ext cx="405111" cy="259045"/>
    <xdr:sp macro="" textlink="">
      <xdr:nvSpPr>
        <xdr:cNvPr id="531" name="【一般廃棄物処理施設】&#10;有形固定資産減価償却率該当値テキスト"/>
        <xdr:cNvSpPr txBox="1"/>
      </xdr:nvSpPr>
      <xdr:spPr>
        <a:xfrm>
          <a:off x="16357600"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32" name="楕円 531"/>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27215</xdr:rowOff>
    </xdr:from>
    <xdr:to>
      <xdr:col>85</xdr:col>
      <xdr:colOff>127000</xdr:colOff>
      <xdr:row>41</xdr:row>
      <xdr:rowOff>33746</xdr:rowOff>
    </xdr:to>
    <xdr:cxnSp macro="">
      <xdr:nvCxnSpPr>
        <xdr:cNvPr id="533" name="直線コネクタ 532"/>
        <xdr:cNvCxnSpPr/>
      </xdr:nvCxnSpPr>
      <xdr:spPr>
        <a:xfrm flipV="1">
          <a:off x="15481300" y="70566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534" name="楕円 533"/>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41910</xdr:rowOff>
    </xdr:to>
    <xdr:cxnSp macro="">
      <xdr:nvCxnSpPr>
        <xdr:cNvPr id="535" name="直線コネクタ 534"/>
        <xdr:cNvCxnSpPr/>
      </xdr:nvCxnSpPr>
      <xdr:spPr>
        <a:xfrm flipV="1">
          <a:off x="14592300" y="70631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165826</xdr:rowOff>
    </xdr:from>
    <xdr:to>
      <xdr:col>72</xdr:col>
      <xdr:colOff>38100</xdr:colOff>
      <xdr:row>41</xdr:row>
      <xdr:rowOff>95976</xdr:rowOff>
    </xdr:to>
    <xdr:sp macro="" textlink="">
      <xdr:nvSpPr>
        <xdr:cNvPr id="536" name="楕円 535"/>
        <xdr:cNvSpPr/>
      </xdr:nvSpPr>
      <xdr:spPr>
        <a:xfrm>
          <a:off x="13652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41910</xdr:rowOff>
    </xdr:from>
    <xdr:to>
      <xdr:col>76</xdr:col>
      <xdr:colOff>114300</xdr:colOff>
      <xdr:row>41</xdr:row>
      <xdr:rowOff>45176</xdr:rowOff>
    </xdr:to>
    <xdr:cxnSp macro="">
      <xdr:nvCxnSpPr>
        <xdr:cNvPr id="537" name="直線コネクタ 536"/>
        <xdr:cNvCxnSpPr/>
      </xdr:nvCxnSpPr>
      <xdr:spPr>
        <a:xfrm flipV="1">
          <a:off x="13703300" y="70713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5806</xdr:rowOff>
    </xdr:from>
    <xdr:to>
      <xdr:col>67</xdr:col>
      <xdr:colOff>101600</xdr:colOff>
      <xdr:row>41</xdr:row>
      <xdr:rowOff>107406</xdr:rowOff>
    </xdr:to>
    <xdr:sp macro="" textlink="">
      <xdr:nvSpPr>
        <xdr:cNvPr id="538" name="楕円 537"/>
        <xdr:cNvSpPr/>
      </xdr:nvSpPr>
      <xdr:spPr>
        <a:xfrm>
          <a:off x="12763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45176</xdr:rowOff>
    </xdr:from>
    <xdr:to>
      <xdr:col>71</xdr:col>
      <xdr:colOff>177800</xdr:colOff>
      <xdr:row>41</xdr:row>
      <xdr:rowOff>56606</xdr:rowOff>
    </xdr:to>
    <xdr:cxnSp macro="">
      <xdr:nvCxnSpPr>
        <xdr:cNvPr id="539" name="直線コネクタ 538"/>
        <xdr:cNvCxnSpPr/>
      </xdr:nvCxnSpPr>
      <xdr:spPr>
        <a:xfrm flipV="1">
          <a:off x="12814300" y="70746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44" name="n_1mainValue【一般廃棄物処理施設】&#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545" name="n_2mainValue【一般廃棄物処理施設】&#10;有形固定資産減価償却率"/>
        <xdr:cNvSpPr txBox="1"/>
      </xdr:nvSpPr>
      <xdr:spPr>
        <a:xfrm>
          <a:off x="14389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87103</xdr:rowOff>
    </xdr:from>
    <xdr:ext cx="405111" cy="259045"/>
    <xdr:sp macro="" textlink="">
      <xdr:nvSpPr>
        <xdr:cNvPr id="546" name="n_3mainValue【一般廃棄物処理施設】&#10;有形固定資産減価償却率"/>
        <xdr:cNvSpPr txBox="1"/>
      </xdr:nvSpPr>
      <xdr:spPr>
        <a:xfrm>
          <a:off x="13500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98533</xdr:rowOff>
    </xdr:from>
    <xdr:ext cx="405111" cy="259045"/>
    <xdr:sp macro="" textlink="">
      <xdr:nvSpPr>
        <xdr:cNvPr id="547" name="n_4mainValue【一般廃棄物処理施設】&#10;有形固定資産減価償却率"/>
        <xdr:cNvSpPr txBox="1"/>
      </xdr:nvSpPr>
      <xdr:spPr>
        <a:xfrm>
          <a:off x="12611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142995</xdr:rowOff>
    </xdr:from>
    <xdr:to>
      <xdr:col>116</xdr:col>
      <xdr:colOff>114300</xdr:colOff>
      <xdr:row>40</xdr:row>
      <xdr:rowOff>73145</xdr:rowOff>
    </xdr:to>
    <xdr:sp macro="" textlink="">
      <xdr:nvSpPr>
        <xdr:cNvPr id="589" name="楕円 588"/>
        <xdr:cNvSpPr/>
      </xdr:nvSpPr>
      <xdr:spPr>
        <a:xfrm>
          <a:off x="22110700" y="68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165872</xdr:rowOff>
    </xdr:from>
    <xdr:ext cx="599010" cy="259045"/>
    <xdr:sp macro="" textlink="">
      <xdr:nvSpPr>
        <xdr:cNvPr id="590" name="【一般廃棄物処理施設】&#10;一人当たり有形固定資産（償却資産）額該当値テキスト"/>
        <xdr:cNvSpPr txBox="1"/>
      </xdr:nvSpPr>
      <xdr:spPr>
        <a:xfrm>
          <a:off x="22199600" y="668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156381</xdr:rowOff>
    </xdr:from>
    <xdr:to>
      <xdr:col>112</xdr:col>
      <xdr:colOff>38100</xdr:colOff>
      <xdr:row>40</xdr:row>
      <xdr:rowOff>86531</xdr:rowOff>
    </xdr:to>
    <xdr:sp macro="" textlink="">
      <xdr:nvSpPr>
        <xdr:cNvPr id="591" name="楕円 590"/>
        <xdr:cNvSpPr/>
      </xdr:nvSpPr>
      <xdr:spPr>
        <a:xfrm>
          <a:off x="21272500" y="68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22345</xdr:rowOff>
    </xdr:from>
    <xdr:to>
      <xdr:col>116</xdr:col>
      <xdr:colOff>63500</xdr:colOff>
      <xdr:row>40</xdr:row>
      <xdr:rowOff>35731</xdr:rowOff>
    </xdr:to>
    <xdr:cxnSp macro="">
      <xdr:nvCxnSpPr>
        <xdr:cNvPr id="592" name="直線コネクタ 591"/>
        <xdr:cNvCxnSpPr/>
      </xdr:nvCxnSpPr>
      <xdr:spPr>
        <a:xfrm flipV="1">
          <a:off x="21323300" y="6880345"/>
          <a:ext cx="8382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166394</xdr:rowOff>
    </xdr:from>
    <xdr:to>
      <xdr:col>107</xdr:col>
      <xdr:colOff>101600</xdr:colOff>
      <xdr:row>40</xdr:row>
      <xdr:rowOff>96544</xdr:rowOff>
    </xdr:to>
    <xdr:sp macro="" textlink="">
      <xdr:nvSpPr>
        <xdr:cNvPr id="593" name="楕円 592"/>
        <xdr:cNvSpPr/>
      </xdr:nvSpPr>
      <xdr:spPr>
        <a:xfrm>
          <a:off x="203835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35731</xdr:rowOff>
    </xdr:from>
    <xdr:to>
      <xdr:col>111</xdr:col>
      <xdr:colOff>177800</xdr:colOff>
      <xdr:row>40</xdr:row>
      <xdr:rowOff>45744</xdr:rowOff>
    </xdr:to>
    <xdr:cxnSp macro="">
      <xdr:nvCxnSpPr>
        <xdr:cNvPr id="594" name="直線コネクタ 593"/>
        <xdr:cNvCxnSpPr/>
      </xdr:nvCxnSpPr>
      <xdr:spPr>
        <a:xfrm flipV="1">
          <a:off x="20434300" y="6893731"/>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4878</xdr:rowOff>
    </xdr:from>
    <xdr:to>
      <xdr:col>102</xdr:col>
      <xdr:colOff>165100</xdr:colOff>
      <xdr:row>40</xdr:row>
      <xdr:rowOff>106478</xdr:rowOff>
    </xdr:to>
    <xdr:sp macro="" textlink="">
      <xdr:nvSpPr>
        <xdr:cNvPr id="595" name="楕円 594"/>
        <xdr:cNvSpPr/>
      </xdr:nvSpPr>
      <xdr:spPr>
        <a:xfrm>
          <a:off x="19494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45744</xdr:rowOff>
    </xdr:from>
    <xdr:to>
      <xdr:col>107</xdr:col>
      <xdr:colOff>50800</xdr:colOff>
      <xdr:row>40</xdr:row>
      <xdr:rowOff>55678</xdr:rowOff>
    </xdr:to>
    <xdr:cxnSp macro="">
      <xdr:nvCxnSpPr>
        <xdr:cNvPr id="596" name="直線コネクタ 595"/>
        <xdr:cNvCxnSpPr/>
      </xdr:nvCxnSpPr>
      <xdr:spPr>
        <a:xfrm flipV="1">
          <a:off x="19545300" y="6903744"/>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17173</xdr:rowOff>
    </xdr:from>
    <xdr:to>
      <xdr:col>98</xdr:col>
      <xdr:colOff>38100</xdr:colOff>
      <xdr:row>40</xdr:row>
      <xdr:rowOff>118773</xdr:rowOff>
    </xdr:to>
    <xdr:sp macro="" textlink="">
      <xdr:nvSpPr>
        <xdr:cNvPr id="597" name="楕円 596"/>
        <xdr:cNvSpPr/>
      </xdr:nvSpPr>
      <xdr:spPr>
        <a:xfrm>
          <a:off x="18605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55678</xdr:rowOff>
    </xdr:from>
    <xdr:to>
      <xdr:col>102</xdr:col>
      <xdr:colOff>114300</xdr:colOff>
      <xdr:row>40</xdr:row>
      <xdr:rowOff>67973</xdr:rowOff>
    </xdr:to>
    <xdr:cxnSp macro="">
      <xdr:nvCxnSpPr>
        <xdr:cNvPr id="598" name="直線コネクタ 597"/>
        <xdr:cNvCxnSpPr/>
      </xdr:nvCxnSpPr>
      <xdr:spPr>
        <a:xfrm flipV="1">
          <a:off x="18656300" y="6913678"/>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602"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103058</xdr:rowOff>
    </xdr:from>
    <xdr:ext cx="599010" cy="259045"/>
    <xdr:sp macro="" textlink="">
      <xdr:nvSpPr>
        <xdr:cNvPr id="603" name="n_1mainValue【一般廃棄物処理施設】&#10;一人当たり有形固定資産（償却資産）額"/>
        <xdr:cNvSpPr txBox="1"/>
      </xdr:nvSpPr>
      <xdr:spPr>
        <a:xfrm>
          <a:off x="21011095" y="661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113071</xdr:rowOff>
    </xdr:from>
    <xdr:ext cx="599010" cy="259045"/>
    <xdr:sp macro="" textlink="">
      <xdr:nvSpPr>
        <xdr:cNvPr id="604" name="n_2mainValue【一般廃棄物処理施設】&#10;一人当たり有形固定資産（償却資産）額"/>
        <xdr:cNvSpPr txBox="1"/>
      </xdr:nvSpPr>
      <xdr:spPr>
        <a:xfrm>
          <a:off x="20134795" y="662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123005</xdr:rowOff>
    </xdr:from>
    <xdr:ext cx="599010" cy="259045"/>
    <xdr:sp macro="" textlink="">
      <xdr:nvSpPr>
        <xdr:cNvPr id="605" name="n_3mainValue【一般廃棄物処理施設】&#10;一人当たり有形固定資産（償却資産）額"/>
        <xdr:cNvSpPr txBox="1"/>
      </xdr:nvSpPr>
      <xdr:spPr>
        <a:xfrm>
          <a:off x="192457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135300</xdr:rowOff>
    </xdr:from>
    <xdr:ext cx="599010" cy="259045"/>
    <xdr:sp macro="" textlink="">
      <xdr:nvSpPr>
        <xdr:cNvPr id="606" name="n_4mainValue【一般廃棄物処理施設】&#10;一人当たり有形固定資産（償却資産）額"/>
        <xdr:cNvSpPr txBox="1"/>
      </xdr:nvSpPr>
      <xdr:spPr>
        <a:xfrm>
          <a:off x="183567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34109</xdr:rowOff>
    </xdr:from>
    <xdr:to>
      <xdr:col>85</xdr:col>
      <xdr:colOff>177800</xdr:colOff>
      <xdr:row>57</xdr:row>
      <xdr:rowOff>135709</xdr:rowOff>
    </xdr:to>
    <xdr:sp macro="" textlink="">
      <xdr:nvSpPr>
        <xdr:cNvPr id="648" name="楕円 647"/>
        <xdr:cNvSpPr/>
      </xdr:nvSpPr>
      <xdr:spPr>
        <a:xfrm>
          <a:off x="162687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56986</xdr:rowOff>
    </xdr:from>
    <xdr:ext cx="405111" cy="259045"/>
    <xdr:sp macro="" textlink="">
      <xdr:nvSpPr>
        <xdr:cNvPr id="649" name="【保健センター・保健所】&#10;有形固定資産減価償却率該当値テキスト"/>
        <xdr:cNvSpPr txBox="1"/>
      </xdr:nvSpPr>
      <xdr:spPr>
        <a:xfrm>
          <a:off x="16357600" y="965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130447</xdr:rowOff>
    </xdr:from>
    <xdr:to>
      <xdr:col>81</xdr:col>
      <xdr:colOff>101600</xdr:colOff>
      <xdr:row>57</xdr:row>
      <xdr:rowOff>60597</xdr:rowOff>
    </xdr:to>
    <xdr:sp macro="" textlink="">
      <xdr:nvSpPr>
        <xdr:cNvPr id="650" name="楕円 649"/>
        <xdr:cNvSpPr/>
      </xdr:nvSpPr>
      <xdr:spPr>
        <a:xfrm>
          <a:off x="15430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9797</xdr:rowOff>
    </xdr:from>
    <xdr:to>
      <xdr:col>85</xdr:col>
      <xdr:colOff>127000</xdr:colOff>
      <xdr:row>57</xdr:row>
      <xdr:rowOff>84909</xdr:rowOff>
    </xdr:to>
    <xdr:cxnSp macro="">
      <xdr:nvCxnSpPr>
        <xdr:cNvPr id="651" name="直線コネクタ 650"/>
        <xdr:cNvCxnSpPr/>
      </xdr:nvCxnSpPr>
      <xdr:spPr>
        <a:xfrm>
          <a:off x="15481300" y="978244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53703</xdr:rowOff>
    </xdr:from>
    <xdr:to>
      <xdr:col>76</xdr:col>
      <xdr:colOff>165100</xdr:colOff>
      <xdr:row>56</xdr:row>
      <xdr:rowOff>155303</xdr:rowOff>
    </xdr:to>
    <xdr:sp macro="" textlink="">
      <xdr:nvSpPr>
        <xdr:cNvPr id="652" name="楕円 651"/>
        <xdr:cNvSpPr/>
      </xdr:nvSpPr>
      <xdr:spPr>
        <a:xfrm>
          <a:off x="14541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104503</xdr:rowOff>
    </xdr:from>
    <xdr:to>
      <xdr:col>81</xdr:col>
      <xdr:colOff>50800</xdr:colOff>
      <xdr:row>57</xdr:row>
      <xdr:rowOff>9797</xdr:rowOff>
    </xdr:to>
    <xdr:cxnSp macro="">
      <xdr:nvCxnSpPr>
        <xdr:cNvPr id="653" name="直線コネクタ 652"/>
        <xdr:cNvCxnSpPr/>
      </xdr:nvCxnSpPr>
      <xdr:spPr>
        <a:xfrm>
          <a:off x="14592300" y="970570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150041</xdr:rowOff>
    </xdr:from>
    <xdr:to>
      <xdr:col>72</xdr:col>
      <xdr:colOff>38100</xdr:colOff>
      <xdr:row>56</xdr:row>
      <xdr:rowOff>80191</xdr:rowOff>
    </xdr:to>
    <xdr:sp macro="" textlink="">
      <xdr:nvSpPr>
        <xdr:cNvPr id="654" name="楕円 653"/>
        <xdr:cNvSpPr/>
      </xdr:nvSpPr>
      <xdr:spPr>
        <a:xfrm>
          <a:off x="13652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29391</xdr:rowOff>
    </xdr:from>
    <xdr:to>
      <xdr:col>76</xdr:col>
      <xdr:colOff>114300</xdr:colOff>
      <xdr:row>56</xdr:row>
      <xdr:rowOff>104503</xdr:rowOff>
    </xdr:to>
    <xdr:cxnSp macro="">
      <xdr:nvCxnSpPr>
        <xdr:cNvPr id="655" name="直線コネクタ 654"/>
        <xdr:cNvCxnSpPr/>
      </xdr:nvCxnSpPr>
      <xdr:spPr>
        <a:xfrm>
          <a:off x="13703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656" name="楕円 655"/>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29391</xdr:rowOff>
    </xdr:to>
    <xdr:cxnSp macro="">
      <xdr:nvCxnSpPr>
        <xdr:cNvPr id="657" name="直線コネクタ 656"/>
        <xdr:cNvCxnSpPr/>
      </xdr:nvCxnSpPr>
      <xdr:spPr>
        <a:xfrm>
          <a:off x="12814300" y="95554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77124</xdr:rowOff>
    </xdr:from>
    <xdr:ext cx="405111" cy="259045"/>
    <xdr:sp macro="" textlink="">
      <xdr:nvSpPr>
        <xdr:cNvPr id="662" name="n_1mainValue【保健センター・保健所】&#10;有形固定資産減価償却率"/>
        <xdr:cNvSpPr txBox="1"/>
      </xdr:nvSpPr>
      <xdr:spPr>
        <a:xfrm>
          <a:off x="152660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380</xdr:rowOff>
    </xdr:from>
    <xdr:ext cx="405111" cy="259045"/>
    <xdr:sp macro="" textlink="">
      <xdr:nvSpPr>
        <xdr:cNvPr id="663" name="n_2mainValue【保健センター・保健所】&#10;有形固定資産減価償却率"/>
        <xdr:cNvSpPr txBox="1"/>
      </xdr:nvSpPr>
      <xdr:spPr>
        <a:xfrm>
          <a:off x="14389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96718</xdr:rowOff>
    </xdr:from>
    <xdr:ext cx="340478" cy="259045"/>
    <xdr:sp macro="" textlink="">
      <xdr:nvSpPr>
        <xdr:cNvPr id="664" name="n_3mainValue【保健センター・保健所】&#10;有形固定資産減価償却率"/>
        <xdr:cNvSpPr txBox="1"/>
      </xdr:nvSpPr>
      <xdr:spPr>
        <a:xfrm>
          <a:off x="13533061" y="935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21607</xdr:rowOff>
    </xdr:from>
    <xdr:ext cx="340478" cy="259045"/>
    <xdr:sp macro="" textlink="">
      <xdr:nvSpPr>
        <xdr:cNvPr id="665" name="n_4mainValue【保健センター・保健所】&#10;有形固定資産減価償却率"/>
        <xdr:cNvSpPr txBox="1"/>
      </xdr:nvSpPr>
      <xdr:spPr>
        <a:xfrm>
          <a:off x="12644061" y="927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705" name="楕円 704"/>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706"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07" name="楕円 706"/>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708" name="直線コネクタ 707"/>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09" name="楕円 708"/>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10" name="直線コネクタ 709"/>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711" name="楕円 710"/>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22860</xdr:rowOff>
    </xdr:to>
    <xdr:cxnSp macro="">
      <xdr:nvCxnSpPr>
        <xdr:cNvPr id="712" name="直線コネクタ 711"/>
        <xdr:cNvCxnSpPr/>
      </xdr:nvCxnSpPr>
      <xdr:spPr>
        <a:xfrm flipV="1">
          <a:off x="19545300" y="1099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143510</xdr:rowOff>
    </xdr:from>
    <xdr:to>
      <xdr:col>98</xdr:col>
      <xdr:colOff>38100</xdr:colOff>
      <xdr:row>64</xdr:row>
      <xdr:rowOff>73660</xdr:rowOff>
    </xdr:to>
    <xdr:sp macro="" textlink="">
      <xdr:nvSpPr>
        <xdr:cNvPr id="713" name="楕円 712"/>
        <xdr:cNvSpPr/>
      </xdr:nvSpPr>
      <xdr:spPr>
        <a:xfrm>
          <a:off x="18605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22860</xdr:rowOff>
    </xdr:from>
    <xdr:to>
      <xdr:col>102</xdr:col>
      <xdr:colOff>114300</xdr:colOff>
      <xdr:row>64</xdr:row>
      <xdr:rowOff>22860</xdr:rowOff>
    </xdr:to>
    <xdr:cxnSp macro="">
      <xdr:nvCxnSpPr>
        <xdr:cNvPr id="714" name="直線コネクタ 713"/>
        <xdr:cNvCxnSpPr/>
      </xdr:nvCxnSpPr>
      <xdr:spPr>
        <a:xfrm>
          <a:off x="18656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19"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0"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721" name="n_3mainValue【保健センター・保健所】&#10;一人当たり面積"/>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64787</xdr:rowOff>
    </xdr:from>
    <xdr:ext cx="469744" cy="259045"/>
    <xdr:sp macro="" textlink="">
      <xdr:nvSpPr>
        <xdr:cNvPr id="722" name="n_4mainValue【保健センター・保健所】&#10;一人当たり面積"/>
        <xdr:cNvSpPr txBox="1"/>
      </xdr:nvSpPr>
      <xdr:spPr>
        <a:xfrm>
          <a:off x="18421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763" name="楕円 762"/>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764" name="【消防施設】&#10;有形固定資産減価償却率該当値テキスト"/>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65" name="楕円 764"/>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53339</xdr:rowOff>
    </xdr:to>
    <xdr:cxnSp macro="">
      <xdr:nvCxnSpPr>
        <xdr:cNvPr id="766" name="直線コネクタ 765"/>
        <xdr:cNvCxnSpPr/>
      </xdr:nvCxnSpPr>
      <xdr:spPr>
        <a:xfrm>
          <a:off x="15481300" y="14257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95886</xdr:rowOff>
    </xdr:from>
    <xdr:to>
      <xdr:col>76</xdr:col>
      <xdr:colOff>165100</xdr:colOff>
      <xdr:row>83</xdr:row>
      <xdr:rowOff>26036</xdr:rowOff>
    </xdr:to>
    <xdr:sp macro="" textlink="">
      <xdr:nvSpPr>
        <xdr:cNvPr id="767" name="楕円 766"/>
        <xdr:cNvSpPr/>
      </xdr:nvSpPr>
      <xdr:spPr>
        <a:xfrm>
          <a:off x="14541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83</xdr:row>
      <xdr:rowOff>26670</xdr:rowOff>
    </xdr:to>
    <xdr:cxnSp macro="">
      <xdr:nvCxnSpPr>
        <xdr:cNvPr id="768" name="直線コネクタ 767"/>
        <xdr:cNvCxnSpPr/>
      </xdr:nvCxnSpPr>
      <xdr:spPr>
        <a:xfrm>
          <a:off x="14592300" y="142055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769" name="楕円 768"/>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146686</xdr:rowOff>
    </xdr:to>
    <xdr:cxnSp macro="">
      <xdr:nvCxnSpPr>
        <xdr:cNvPr id="770" name="直線コネクタ 769"/>
        <xdr:cNvCxnSpPr/>
      </xdr:nvCxnSpPr>
      <xdr:spPr>
        <a:xfrm>
          <a:off x="13703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771" name="楕円 770"/>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108586</xdr:rowOff>
    </xdr:to>
    <xdr:cxnSp macro="">
      <xdr:nvCxnSpPr>
        <xdr:cNvPr id="772" name="直線コネクタ 771"/>
        <xdr:cNvCxnSpPr/>
      </xdr:nvCxnSpPr>
      <xdr:spPr>
        <a:xfrm>
          <a:off x="12814300" y="141084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777" name="n_1main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17163</xdr:rowOff>
    </xdr:from>
    <xdr:ext cx="405111" cy="259045"/>
    <xdr:sp macro="" textlink="">
      <xdr:nvSpPr>
        <xdr:cNvPr id="778" name="n_2mainValue【消防施設】&#10;有形固定資産減価償却率"/>
        <xdr:cNvSpPr txBox="1"/>
      </xdr:nvSpPr>
      <xdr:spPr>
        <a:xfrm>
          <a:off x="14389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779" name="n_3mainValue【消防施設】&#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main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164193</xdr:rowOff>
    </xdr:from>
    <xdr:to>
      <xdr:col>116</xdr:col>
      <xdr:colOff>114300</xdr:colOff>
      <xdr:row>86</xdr:row>
      <xdr:rowOff>94343</xdr:rowOff>
    </xdr:to>
    <xdr:sp macro="" textlink="">
      <xdr:nvSpPr>
        <xdr:cNvPr id="822" name="楕円 821"/>
        <xdr:cNvSpPr/>
      </xdr:nvSpPr>
      <xdr:spPr>
        <a:xfrm>
          <a:off x="221107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167458</xdr:rowOff>
    </xdr:from>
    <xdr:to>
      <xdr:col>112</xdr:col>
      <xdr:colOff>38100</xdr:colOff>
      <xdr:row>86</xdr:row>
      <xdr:rowOff>97608</xdr:rowOff>
    </xdr:to>
    <xdr:sp macro="" textlink="">
      <xdr:nvSpPr>
        <xdr:cNvPr id="824" name="楕円 823"/>
        <xdr:cNvSpPr/>
      </xdr:nvSpPr>
      <xdr:spPr>
        <a:xfrm>
          <a:off x="21272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43543</xdr:rowOff>
    </xdr:from>
    <xdr:to>
      <xdr:col>116</xdr:col>
      <xdr:colOff>63500</xdr:colOff>
      <xdr:row>86</xdr:row>
      <xdr:rowOff>46808</xdr:rowOff>
    </xdr:to>
    <xdr:cxnSp macro="">
      <xdr:nvCxnSpPr>
        <xdr:cNvPr id="825" name="直線コネクタ 824"/>
        <xdr:cNvCxnSpPr/>
      </xdr:nvCxnSpPr>
      <xdr:spPr>
        <a:xfrm flipV="1">
          <a:off x="21323300" y="147882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168548</xdr:rowOff>
    </xdr:from>
    <xdr:to>
      <xdr:col>107</xdr:col>
      <xdr:colOff>101600</xdr:colOff>
      <xdr:row>86</xdr:row>
      <xdr:rowOff>98698</xdr:rowOff>
    </xdr:to>
    <xdr:sp macro="" textlink="">
      <xdr:nvSpPr>
        <xdr:cNvPr id="826" name="楕円 825"/>
        <xdr:cNvSpPr/>
      </xdr:nvSpPr>
      <xdr:spPr>
        <a:xfrm>
          <a:off x="20383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46808</xdr:rowOff>
    </xdr:from>
    <xdr:to>
      <xdr:col>111</xdr:col>
      <xdr:colOff>177800</xdr:colOff>
      <xdr:row>86</xdr:row>
      <xdr:rowOff>47898</xdr:rowOff>
    </xdr:to>
    <xdr:cxnSp macro="">
      <xdr:nvCxnSpPr>
        <xdr:cNvPr id="827" name="直線コネクタ 826"/>
        <xdr:cNvCxnSpPr/>
      </xdr:nvCxnSpPr>
      <xdr:spPr>
        <a:xfrm flipV="1">
          <a:off x="20434300" y="147915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170724</xdr:rowOff>
    </xdr:from>
    <xdr:to>
      <xdr:col>102</xdr:col>
      <xdr:colOff>165100</xdr:colOff>
      <xdr:row>86</xdr:row>
      <xdr:rowOff>100874</xdr:rowOff>
    </xdr:to>
    <xdr:sp macro="" textlink="">
      <xdr:nvSpPr>
        <xdr:cNvPr id="828" name="楕円 827"/>
        <xdr:cNvSpPr/>
      </xdr:nvSpPr>
      <xdr:spPr>
        <a:xfrm>
          <a:off x="19494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47898</xdr:rowOff>
    </xdr:from>
    <xdr:to>
      <xdr:col>107</xdr:col>
      <xdr:colOff>50800</xdr:colOff>
      <xdr:row>86</xdr:row>
      <xdr:rowOff>50074</xdr:rowOff>
    </xdr:to>
    <xdr:cxnSp macro="">
      <xdr:nvCxnSpPr>
        <xdr:cNvPr id="829" name="直線コネクタ 828"/>
        <xdr:cNvCxnSpPr/>
      </xdr:nvCxnSpPr>
      <xdr:spPr>
        <a:xfrm flipV="1">
          <a:off x="19545300" y="147925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363</xdr:rowOff>
    </xdr:from>
    <xdr:to>
      <xdr:col>98</xdr:col>
      <xdr:colOff>38100</xdr:colOff>
      <xdr:row>86</xdr:row>
      <xdr:rowOff>101963</xdr:rowOff>
    </xdr:to>
    <xdr:sp macro="" textlink="">
      <xdr:nvSpPr>
        <xdr:cNvPr id="830" name="楕円 829"/>
        <xdr:cNvSpPr/>
      </xdr:nvSpPr>
      <xdr:spPr>
        <a:xfrm>
          <a:off x="18605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50074</xdr:rowOff>
    </xdr:from>
    <xdr:to>
      <xdr:col>102</xdr:col>
      <xdr:colOff>114300</xdr:colOff>
      <xdr:row>86</xdr:row>
      <xdr:rowOff>51163</xdr:rowOff>
    </xdr:to>
    <xdr:cxnSp macro="">
      <xdr:nvCxnSpPr>
        <xdr:cNvPr id="831" name="直線コネクタ 830"/>
        <xdr:cNvCxnSpPr/>
      </xdr:nvCxnSpPr>
      <xdr:spPr>
        <a:xfrm flipV="1">
          <a:off x="18656300" y="147947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88735</xdr:rowOff>
    </xdr:from>
    <xdr:ext cx="469744" cy="259045"/>
    <xdr:sp macro="" textlink="">
      <xdr:nvSpPr>
        <xdr:cNvPr id="836" name="n_1mainValue【消防施設】&#10;一人当たり面積"/>
        <xdr:cNvSpPr txBox="1"/>
      </xdr:nvSpPr>
      <xdr:spPr>
        <a:xfrm>
          <a:off x="210757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89825</xdr:rowOff>
    </xdr:from>
    <xdr:ext cx="469744" cy="259045"/>
    <xdr:sp macro="" textlink="">
      <xdr:nvSpPr>
        <xdr:cNvPr id="837" name="n_2mainValue【消防施設】&#10;一人当たり面積"/>
        <xdr:cNvSpPr txBox="1"/>
      </xdr:nvSpPr>
      <xdr:spPr>
        <a:xfrm>
          <a:off x="20199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92001</xdr:rowOff>
    </xdr:from>
    <xdr:ext cx="469744" cy="259045"/>
    <xdr:sp macro="" textlink="">
      <xdr:nvSpPr>
        <xdr:cNvPr id="838" name="n_3mainValue【消防施設】&#10;一人当たり面積"/>
        <xdr:cNvSpPr txBox="1"/>
      </xdr:nvSpPr>
      <xdr:spPr>
        <a:xfrm>
          <a:off x="19310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118490</xdr:rowOff>
    </xdr:from>
    <xdr:ext cx="469744" cy="259045"/>
    <xdr:sp macro="" textlink="">
      <xdr:nvSpPr>
        <xdr:cNvPr id="839" name="n_4mainValue【消防施設】&#10;一人当たり面積"/>
        <xdr:cNvSpPr txBox="1"/>
      </xdr:nvSpPr>
      <xdr:spPr>
        <a:xfrm>
          <a:off x="18421427" y="145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881" name="楕円 880"/>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405111" cy="259045"/>
    <xdr:sp macro="" textlink="">
      <xdr:nvSpPr>
        <xdr:cNvPr id="882" name="【庁舎】&#10;有形固定資産減価償却率該当値テキスト"/>
        <xdr:cNvSpPr txBox="1"/>
      </xdr:nvSpPr>
      <xdr:spPr>
        <a:xfrm>
          <a:off x="163576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76019</xdr:rowOff>
    </xdr:from>
    <xdr:to>
      <xdr:col>81</xdr:col>
      <xdr:colOff>101600</xdr:colOff>
      <xdr:row>109</xdr:row>
      <xdr:rowOff>6169</xdr:rowOff>
    </xdr:to>
    <xdr:sp macro="" textlink="">
      <xdr:nvSpPr>
        <xdr:cNvPr id="883" name="楕円 882"/>
        <xdr:cNvSpPr/>
      </xdr:nvSpPr>
      <xdr:spPr>
        <a:xfrm>
          <a:off x="15430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126819</xdr:rowOff>
    </xdr:from>
    <xdr:to>
      <xdr:col>85</xdr:col>
      <xdr:colOff>127000</xdr:colOff>
      <xdr:row>108</xdr:row>
      <xdr:rowOff>141514</xdr:rowOff>
    </xdr:to>
    <xdr:cxnSp macro="">
      <xdr:nvCxnSpPr>
        <xdr:cNvPr id="884" name="直線コネクタ 883"/>
        <xdr:cNvCxnSpPr/>
      </xdr:nvCxnSpPr>
      <xdr:spPr>
        <a:xfrm>
          <a:off x="15481300" y="1864341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64588</xdr:rowOff>
    </xdr:from>
    <xdr:to>
      <xdr:col>76</xdr:col>
      <xdr:colOff>165100</xdr:colOff>
      <xdr:row>108</xdr:row>
      <xdr:rowOff>166188</xdr:rowOff>
    </xdr:to>
    <xdr:sp macro="" textlink="">
      <xdr:nvSpPr>
        <xdr:cNvPr id="885" name="楕円 884"/>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115388</xdr:rowOff>
    </xdr:from>
    <xdr:to>
      <xdr:col>81</xdr:col>
      <xdr:colOff>50800</xdr:colOff>
      <xdr:row>108</xdr:row>
      <xdr:rowOff>126819</xdr:rowOff>
    </xdr:to>
    <xdr:cxnSp macro="">
      <xdr:nvCxnSpPr>
        <xdr:cNvPr id="886" name="直線コネクタ 885"/>
        <xdr:cNvCxnSpPr/>
      </xdr:nvCxnSpPr>
      <xdr:spPr>
        <a:xfrm>
          <a:off x="14592300" y="18631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53158</xdr:rowOff>
    </xdr:from>
    <xdr:to>
      <xdr:col>72</xdr:col>
      <xdr:colOff>38100</xdr:colOff>
      <xdr:row>108</xdr:row>
      <xdr:rowOff>154758</xdr:rowOff>
    </xdr:to>
    <xdr:sp macro="" textlink="">
      <xdr:nvSpPr>
        <xdr:cNvPr id="887" name="楕円 886"/>
        <xdr:cNvSpPr/>
      </xdr:nvSpPr>
      <xdr:spPr>
        <a:xfrm>
          <a:off x="13652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103958</xdr:rowOff>
    </xdr:from>
    <xdr:to>
      <xdr:col>76</xdr:col>
      <xdr:colOff>114300</xdr:colOff>
      <xdr:row>108</xdr:row>
      <xdr:rowOff>115388</xdr:rowOff>
    </xdr:to>
    <xdr:cxnSp macro="">
      <xdr:nvCxnSpPr>
        <xdr:cNvPr id="888" name="直線コネクタ 887"/>
        <xdr:cNvCxnSpPr/>
      </xdr:nvCxnSpPr>
      <xdr:spPr>
        <a:xfrm>
          <a:off x="13703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64588</xdr:rowOff>
    </xdr:from>
    <xdr:to>
      <xdr:col>67</xdr:col>
      <xdr:colOff>101600</xdr:colOff>
      <xdr:row>108</xdr:row>
      <xdr:rowOff>166188</xdr:rowOff>
    </xdr:to>
    <xdr:sp macro="" textlink="">
      <xdr:nvSpPr>
        <xdr:cNvPr id="889" name="楕円 888"/>
        <xdr:cNvSpPr/>
      </xdr:nvSpPr>
      <xdr:spPr>
        <a:xfrm>
          <a:off x="1276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103958</xdr:rowOff>
    </xdr:from>
    <xdr:to>
      <xdr:col>71</xdr:col>
      <xdr:colOff>177800</xdr:colOff>
      <xdr:row>108</xdr:row>
      <xdr:rowOff>115388</xdr:rowOff>
    </xdr:to>
    <xdr:cxnSp macro="">
      <xdr:nvCxnSpPr>
        <xdr:cNvPr id="890" name="直線コネクタ 889"/>
        <xdr:cNvCxnSpPr/>
      </xdr:nvCxnSpPr>
      <xdr:spPr>
        <a:xfrm flipV="1">
          <a:off x="12814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168746</xdr:rowOff>
    </xdr:from>
    <xdr:ext cx="405111" cy="259045"/>
    <xdr:sp macro="" textlink="">
      <xdr:nvSpPr>
        <xdr:cNvPr id="895" name="n_1mainValue【庁舎】&#10;有形固定資産減価償却率"/>
        <xdr:cNvSpPr txBox="1"/>
      </xdr:nvSpPr>
      <xdr:spPr>
        <a:xfrm>
          <a:off x="152660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896" name="n_2mainValue【庁舎】&#10;有形固定資産減価償却率"/>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145885</xdr:rowOff>
    </xdr:from>
    <xdr:ext cx="405111" cy="259045"/>
    <xdr:sp macro="" textlink="">
      <xdr:nvSpPr>
        <xdr:cNvPr id="897" name="n_3mainValue【庁舎】&#10;有形固定資産減価償却率"/>
        <xdr:cNvSpPr txBox="1"/>
      </xdr:nvSpPr>
      <xdr:spPr>
        <a:xfrm>
          <a:off x="13500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157315</xdr:rowOff>
    </xdr:from>
    <xdr:ext cx="405111" cy="259045"/>
    <xdr:sp macro="" textlink="">
      <xdr:nvSpPr>
        <xdr:cNvPr id="898" name="n_4mainValue【庁舎】&#10;有形固定資産減価償却率"/>
        <xdr:cNvSpPr txBox="1"/>
      </xdr:nvSpPr>
      <xdr:spPr>
        <a:xfrm>
          <a:off x="12611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159513</xdr:rowOff>
    </xdr:from>
    <xdr:to>
      <xdr:col>116</xdr:col>
      <xdr:colOff>114300</xdr:colOff>
      <xdr:row>108</xdr:row>
      <xdr:rowOff>89663</xdr:rowOff>
    </xdr:to>
    <xdr:sp macro="" textlink="">
      <xdr:nvSpPr>
        <xdr:cNvPr id="938" name="楕円 937"/>
        <xdr:cNvSpPr/>
      </xdr:nvSpPr>
      <xdr:spPr>
        <a:xfrm>
          <a:off x="221107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74440</xdr:rowOff>
    </xdr:from>
    <xdr:ext cx="469744" cy="259045"/>
    <xdr:sp macro="" textlink="">
      <xdr:nvSpPr>
        <xdr:cNvPr id="939" name="【庁舎】&#10;一人当たり面積該当値テキスト"/>
        <xdr:cNvSpPr txBox="1"/>
      </xdr:nvSpPr>
      <xdr:spPr>
        <a:xfrm>
          <a:off x="22199600" y="1841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161037</xdr:rowOff>
    </xdr:from>
    <xdr:to>
      <xdr:col>112</xdr:col>
      <xdr:colOff>38100</xdr:colOff>
      <xdr:row>108</xdr:row>
      <xdr:rowOff>91187</xdr:rowOff>
    </xdr:to>
    <xdr:sp macro="" textlink="">
      <xdr:nvSpPr>
        <xdr:cNvPr id="940" name="楕円 939"/>
        <xdr:cNvSpPr/>
      </xdr:nvSpPr>
      <xdr:spPr>
        <a:xfrm>
          <a:off x="212725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38863</xdr:rowOff>
    </xdr:from>
    <xdr:to>
      <xdr:col>116</xdr:col>
      <xdr:colOff>63500</xdr:colOff>
      <xdr:row>108</xdr:row>
      <xdr:rowOff>40387</xdr:rowOff>
    </xdr:to>
    <xdr:cxnSp macro="">
      <xdr:nvCxnSpPr>
        <xdr:cNvPr id="941" name="直線コネクタ 940"/>
        <xdr:cNvCxnSpPr/>
      </xdr:nvCxnSpPr>
      <xdr:spPr>
        <a:xfrm flipV="1">
          <a:off x="21323300" y="185554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162561</xdr:rowOff>
    </xdr:from>
    <xdr:to>
      <xdr:col>107</xdr:col>
      <xdr:colOff>101600</xdr:colOff>
      <xdr:row>108</xdr:row>
      <xdr:rowOff>92711</xdr:rowOff>
    </xdr:to>
    <xdr:sp macro="" textlink="">
      <xdr:nvSpPr>
        <xdr:cNvPr id="942" name="楕円 941"/>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40387</xdr:rowOff>
    </xdr:from>
    <xdr:to>
      <xdr:col>111</xdr:col>
      <xdr:colOff>177800</xdr:colOff>
      <xdr:row>108</xdr:row>
      <xdr:rowOff>41911</xdr:rowOff>
    </xdr:to>
    <xdr:cxnSp macro="">
      <xdr:nvCxnSpPr>
        <xdr:cNvPr id="943" name="直線コネクタ 942"/>
        <xdr:cNvCxnSpPr/>
      </xdr:nvCxnSpPr>
      <xdr:spPr>
        <a:xfrm flipV="1">
          <a:off x="20434300" y="185569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163322</xdr:rowOff>
    </xdr:from>
    <xdr:to>
      <xdr:col>102</xdr:col>
      <xdr:colOff>165100</xdr:colOff>
      <xdr:row>108</xdr:row>
      <xdr:rowOff>93472</xdr:rowOff>
    </xdr:to>
    <xdr:sp macro="" textlink="">
      <xdr:nvSpPr>
        <xdr:cNvPr id="944" name="楕円 943"/>
        <xdr:cNvSpPr/>
      </xdr:nvSpPr>
      <xdr:spPr>
        <a:xfrm>
          <a:off x="194945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41911</xdr:rowOff>
    </xdr:from>
    <xdr:to>
      <xdr:col>107</xdr:col>
      <xdr:colOff>50800</xdr:colOff>
      <xdr:row>108</xdr:row>
      <xdr:rowOff>42672</xdr:rowOff>
    </xdr:to>
    <xdr:cxnSp macro="">
      <xdr:nvCxnSpPr>
        <xdr:cNvPr id="945" name="直線コネクタ 944"/>
        <xdr:cNvCxnSpPr/>
      </xdr:nvCxnSpPr>
      <xdr:spPr>
        <a:xfrm flipV="1">
          <a:off x="19545300" y="1855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164846</xdr:rowOff>
    </xdr:from>
    <xdr:to>
      <xdr:col>98</xdr:col>
      <xdr:colOff>38100</xdr:colOff>
      <xdr:row>108</xdr:row>
      <xdr:rowOff>94996</xdr:rowOff>
    </xdr:to>
    <xdr:sp macro="" textlink="">
      <xdr:nvSpPr>
        <xdr:cNvPr id="946" name="楕円 945"/>
        <xdr:cNvSpPr/>
      </xdr:nvSpPr>
      <xdr:spPr>
        <a:xfrm>
          <a:off x="18605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42672</xdr:rowOff>
    </xdr:from>
    <xdr:to>
      <xdr:col>102</xdr:col>
      <xdr:colOff>114300</xdr:colOff>
      <xdr:row>108</xdr:row>
      <xdr:rowOff>44196</xdr:rowOff>
    </xdr:to>
    <xdr:cxnSp macro="">
      <xdr:nvCxnSpPr>
        <xdr:cNvPr id="947" name="直線コネクタ 946"/>
        <xdr:cNvCxnSpPr/>
      </xdr:nvCxnSpPr>
      <xdr:spPr>
        <a:xfrm flipV="1">
          <a:off x="18656300" y="185592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82314</xdr:rowOff>
    </xdr:from>
    <xdr:ext cx="469744" cy="259045"/>
    <xdr:sp macro="" textlink="">
      <xdr:nvSpPr>
        <xdr:cNvPr id="952" name="n_1mainValue【庁舎】&#10;一人当たり面積"/>
        <xdr:cNvSpPr txBox="1"/>
      </xdr:nvSpPr>
      <xdr:spPr>
        <a:xfrm>
          <a:off x="21075727" y="185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953" name="n_2mainValue【庁舎】&#10;一人当たり面積"/>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84599</xdr:rowOff>
    </xdr:from>
    <xdr:ext cx="469744" cy="259045"/>
    <xdr:sp macro="" textlink="">
      <xdr:nvSpPr>
        <xdr:cNvPr id="954" name="n_3mainValue【庁舎】&#10;一人当たり面積"/>
        <xdr:cNvSpPr txBox="1"/>
      </xdr:nvSpPr>
      <xdr:spPr>
        <a:xfrm>
          <a:off x="19310427"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86123</xdr:rowOff>
    </xdr:from>
    <xdr:ext cx="469744" cy="259045"/>
    <xdr:sp macro="" textlink="">
      <xdr:nvSpPr>
        <xdr:cNvPr id="955" name="n_4mainValue【庁舎】&#10;一人当たり面積"/>
        <xdr:cNvSpPr txBox="1"/>
      </xdr:nvSpPr>
      <xdr:spPr>
        <a:xfrm>
          <a:off x="18421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図書館、福祉施設、一般廃棄物処理施設、庁舎については耐用年数を経過、経過しつつある老朽化した施設の割合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一方、保健センターについては、平成２８年に新設したため有形固定資産減価償却率は低い値となっている。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高い数値となっているが、前年度から大きな変化がないため、今後も徴収体制の強化による市税等の確保、計画的な定員管理、事務事業の整理合理化、投資的事業の必要性・効果等を考慮した実施等により、財政体質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77258</xdr:rowOff>
    </xdr:to>
    <xdr:cxnSp macro="">
      <xdr:nvCxnSpPr>
        <xdr:cNvPr id="69" name="直線コネクタ 68"/>
        <xdr:cNvCxnSpPr/>
      </xdr:nvCxnSpPr>
      <xdr:spPr>
        <a:xfrm>
          <a:off x="4114800" y="67437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歳入において、地方交付税や地方消費税交付金等の経常一般財源が増加したことや、歳出において、物件費や扶助費などの経常経費が減少したことに伴い増となった。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今後も人件費の抑制に努めるとともに、全ての事務事業について、費用対効果を検証しながら整理・合理化を図る行財政改革の取組を通じて、義務的経費の削減に努める。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154622</xdr:rowOff>
    </xdr:from>
    <xdr:to>
      <xdr:col>23</xdr:col>
      <xdr:colOff>133350</xdr:colOff>
      <xdr:row>61</xdr:row>
      <xdr:rowOff>22860</xdr:rowOff>
    </xdr:to>
    <xdr:cxnSp macro="">
      <xdr:nvCxnSpPr>
        <xdr:cNvPr id="128" name="直線コネクタ 127"/>
        <xdr:cNvCxnSpPr/>
      </xdr:nvCxnSpPr>
      <xdr:spPr>
        <a:xfrm flipV="1">
          <a:off x="4114800" y="10270172"/>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28893</xdr:rowOff>
    </xdr:to>
    <xdr:cxnSp macro="">
      <xdr:nvCxnSpPr>
        <xdr:cNvPr id="131" name="直線コネクタ 130"/>
        <xdr:cNvCxnSpPr/>
      </xdr:nvCxnSpPr>
      <xdr:spPr>
        <a:xfrm flipV="1">
          <a:off x="3225800" y="104813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63</xdr:row>
      <xdr:rowOff>5715</xdr:rowOff>
    </xdr:to>
    <xdr:cxnSp macro="">
      <xdr:nvCxnSpPr>
        <xdr:cNvPr id="134" name="直線コネクタ 133"/>
        <xdr:cNvCxnSpPr/>
      </xdr:nvCxnSpPr>
      <xdr:spPr>
        <a:xfrm flipV="1">
          <a:off x="2336800" y="10487343"/>
          <a:ext cx="889000" cy="3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5715</xdr:rowOff>
    </xdr:to>
    <xdr:cxnSp macro="">
      <xdr:nvCxnSpPr>
        <xdr:cNvPr id="137" name="直線コネクタ 136"/>
        <xdr:cNvCxnSpPr/>
      </xdr:nvCxnSpPr>
      <xdr:spPr>
        <a:xfrm>
          <a:off x="14478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103822</xdr:rowOff>
    </xdr:from>
    <xdr:to>
      <xdr:col>23</xdr:col>
      <xdr:colOff>184150</xdr:colOff>
      <xdr:row>60</xdr:row>
      <xdr:rowOff>33972</xdr:rowOff>
    </xdr:to>
    <xdr:sp macro="" textlink="">
      <xdr:nvSpPr>
        <xdr:cNvPr id="147" name="楕円 146"/>
        <xdr:cNvSpPr/>
      </xdr:nvSpPr>
      <xdr:spPr>
        <a:xfrm>
          <a:off x="4902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25099</xdr:rowOff>
    </xdr:from>
    <xdr:ext cx="762000" cy="259045"/>
    <xdr:sp macro="" textlink="">
      <xdr:nvSpPr>
        <xdr:cNvPr id="148" name="財政構造の弾力性該当値テキスト"/>
        <xdr:cNvSpPr txBox="1"/>
      </xdr:nvSpPr>
      <xdr:spPr>
        <a:xfrm>
          <a:off x="5041900" y="101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149543</xdr:rowOff>
    </xdr:from>
    <xdr:to>
      <xdr:col>15</xdr:col>
      <xdr:colOff>133350</xdr:colOff>
      <xdr:row>61</xdr:row>
      <xdr:rowOff>79693</xdr:rowOff>
    </xdr:to>
    <xdr:sp macro="" textlink="">
      <xdr:nvSpPr>
        <xdr:cNvPr id="151" name="楕円 150"/>
        <xdr:cNvSpPr/>
      </xdr:nvSpPr>
      <xdr:spPr>
        <a:xfrm>
          <a:off x="3175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89870</xdr:rowOff>
    </xdr:from>
    <xdr:ext cx="762000" cy="259045"/>
    <xdr:sp macro="" textlink="">
      <xdr:nvSpPr>
        <xdr:cNvPr id="152" name="テキスト ボックス 151"/>
        <xdr:cNvSpPr txBox="1"/>
      </xdr:nvSpPr>
      <xdr:spPr>
        <a:xfrm>
          <a:off x="2844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3" name="楕円 152"/>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4" name="テキスト ボックス 153"/>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6" name="テキスト ボックス 155"/>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高くなっている。その主な要因は人件費であり、会計年度任用職員に移行したこと等による増であ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38333</xdr:rowOff>
    </xdr:from>
    <xdr:to>
      <xdr:col>23</xdr:col>
      <xdr:colOff>133350</xdr:colOff>
      <xdr:row>82</xdr:row>
      <xdr:rowOff>138230</xdr:rowOff>
    </xdr:to>
    <xdr:cxnSp macro="">
      <xdr:nvCxnSpPr>
        <xdr:cNvPr id="191" name="直線コネクタ 190"/>
        <xdr:cNvCxnSpPr/>
      </xdr:nvCxnSpPr>
      <xdr:spPr>
        <a:xfrm>
          <a:off x="4114800" y="14097233"/>
          <a:ext cx="838200" cy="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20411</xdr:rowOff>
    </xdr:from>
    <xdr:to>
      <xdr:col>19</xdr:col>
      <xdr:colOff>133350</xdr:colOff>
      <xdr:row>82</xdr:row>
      <xdr:rowOff>38333</xdr:rowOff>
    </xdr:to>
    <xdr:cxnSp macro="">
      <xdr:nvCxnSpPr>
        <xdr:cNvPr id="194" name="直線コネクタ 193"/>
        <xdr:cNvCxnSpPr/>
      </xdr:nvCxnSpPr>
      <xdr:spPr>
        <a:xfrm>
          <a:off x="3225800" y="14079311"/>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7221</xdr:rowOff>
    </xdr:from>
    <xdr:to>
      <xdr:col>15</xdr:col>
      <xdr:colOff>82550</xdr:colOff>
      <xdr:row>82</xdr:row>
      <xdr:rowOff>20411</xdr:rowOff>
    </xdr:to>
    <xdr:cxnSp macro="">
      <xdr:nvCxnSpPr>
        <xdr:cNvPr id="197" name="直線コネクタ 196"/>
        <xdr:cNvCxnSpPr/>
      </xdr:nvCxnSpPr>
      <xdr:spPr>
        <a:xfrm>
          <a:off x="2336800" y="1406612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1349</xdr:rowOff>
    </xdr:from>
    <xdr:to>
      <xdr:col>11</xdr:col>
      <xdr:colOff>31750</xdr:colOff>
      <xdr:row>82</xdr:row>
      <xdr:rowOff>7221</xdr:rowOff>
    </xdr:to>
    <xdr:cxnSp macro="">
      <xdr:nvCxnSpPr>
        <xdr:cNvPr id="200" name="直線コネクタ 199"/>
        <xdr:cNvCxnSpPr/>
      </xdr:nvCxnSpPr>
      <xdr:spPr>
        <a:xfrm>
          <a:off x="1447800" y="14060249"/>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87430</xdr:rowOff>
    </xdr:from>
    <xdr:to>
      <xdr:col>23</xdr:col>
      <xdr:colOff>184150</xdr:colOff>
      <xdr:row>83</xdr:row>
      <xdr:rowOff>17580</xdr:rowOff>
    </xdr:to>
    <xdr:sp macro="" textlink="">
      <xdr:nvSpPr>
        <xdr:cNvPr id="210" name="楕円 209"/>
        <xdr:cNvSpPr/>
      </xdr:nvSpPr>
      <xdr:spPr>
        <a:xfrm>
          <a:off x="4902200" y="141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103957</xdr:rowOff>
    </xdr:from>
    <xdr:ext cx="762000" cy="259045"/>
    <xdr:sp macro="" textlink="">
      <xdr:nvSpPr>
        <xdr:cNvPr id="211" name="人件費・物件費等の状況該当値テキスト"/>
        <xdr:cNvSpPr txBox="1"/>
      </xdr:nvSpPr>
      <xdr:spPr>
        <a:xfrm>
          <a:off x="5041900" y="139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158983</xdr:rowOff>
    </xdr:from>
    <xdr:to>
      <xdr:col>19</xdr:col>
      <xdr:colOff>184150</xdr:colOff>
      <xdr:row>82</xdr:row>
      <xdr:rowOff>89133</xdr:rowOff>
    </xdr:to>
    <xdr:sp macro="" textlink="">
      <xdr:nvSpPr>
        <xdr:cNvPr id="212" name="楕円 211"/>
        <xdr:cNvSpPr/>
      </xdr:nvSpPr>
      <xdr:spPr>
        <a:xfrm>
          <a:off x="4064000" y="140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99310</xdr:rowOff>
    </xdr:from>
    <xdr:ext cx="736600" cy="259045"/>
    <xdr:sp macro="" textlink="">
      <xdr:nvSpPr>
        <xdr:cNvPr id="213" name="テキスト ボックス 212"/>
        <xdr:cNvSpPr txBox="1"/>
      </xdr:nvSpPr>
      <xdr:spPr>
        <a:xfrm>
          <a:off x="3733800" y="1381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141061</xdr:rowOff>
    </xdr:from>
    <xdr:to>
      <xdr:col>15</xdr:col>
      <xdr:colOff>133350</xdr:colOff>
      <xdr:row>82</xdr:row>
      <xdr:rowOff>71211</xdr:rowOff>
    </xdr:to>
    <xdr:sp macro="" textlink="">
      <xdr:nvSpPr>
        <xdr:cNvPr id="214" name="楕円 213"/>
        <xdr:cNvSpPr/>
      </xdr:nvSpPr>
      <xdr:spPr>
        <a:xfrm>
          <a:off x="3175000" y="140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81388</xdr:rowOff>
    </xdr:from>
    <xdr:ext cx="762000" cy="259045"/>
    <xdr:sp macro="" textlink="">
      <xdr:nvSpPr>
        <xdr:cNvPr id="215" name="テキスト ボックス 214"/>
        <xdr:cNvSpPr txBox="1"/>
      </xdr:nvSpPr>
      <xdr:spPr>
        <a:xfrm>
          <a:off x="2844800" y="137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127871</xdr:rowOff>
    </xdr:from>
    <xdr:to>
      <xdr:col>11</xdr:col>
      <xdr:colOff>82550</xdr:colOff>
      <xdr:row>82</xdr:row>
      <xdr:rowOff>58021</xdr:rowOff>
    </xdr:to>
    <xdr:sp macro="" textlink="">
      <xdr:nvSpPr>
        <xdr:cNvPr id="216" name="楕円 215"/>
        <xdr:cNvSpPr/>
      </xdr:nvSpPr>
      <xdr:spPr>
        <a:xfrm>
          <a:off x="2286000" y="14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68198</xdr:rowOff>
    </xdr:from>
    <xdr:ext cx="762000" cy="259045"/>
    <xdr:sp macro="" textlink="">
      <xdr:nvSpPr>
        <xdr:cNvPr id="217" name="テキスト ボックス 216"/>
        <xdr:cNvSpPr txBox="1"/>
      </xdr:nvSpPr>
      <xdr:spPr>
        <a:xfrm>
          <a:off x="1955800" y="137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121999</xdr:rowOff>
    </xdr:from>
    <xdr:to>
      <xdr:col>7</xdr:col>
      <xdr:colOff>31750</xdr:colOff>
      <xdr:row>82</xdr:row>
      <xdr:rowOff>52149</xdr:rowOff>
    </xdr:to>
    <xdr:sp macro="" textlink="">
      <xdr:nvSpPr>
        <xdr:cNvPr id="218" name="楕円 217"/>
        <xdr:cNvSpPr/>
      </xdr:nvSpPr>
      <xdr:spPr>
        <a:xfrm>
          <a:off x="1397000" y="14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62326</xdr:rowOff>
    </xdr:from>
    <xdr:ext cx="762000" cy="259045"/>
    <xdr:sp macro="" textlink="">
      <xdr:nvSpPr>
        <xdr:cNvPr id="219" name="テキスト ボックス 218"/>
        <xdr:cNvSpPr txBox="1"/>
      </xdr:nvSpPr>
      <xdr:spPr>
        <a:xfrm>
          <a:off x="1066800" y="13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職員の適正化や昇給昇格等の適正な運営に努めたことにより、依然として類似団体平均より低い水準となっている。今後も国の動向等を見定めながら、適正な給与水準の維持に努める。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93134</xdr:rowOff>
    </xdr:to>
    <xdr:cxnSp macro="">
      <xdr:nvCxnSpPr>
        <xdr:cNvPr id="253" name="直線コネクタ 252"/>
        <xdr:cNvCxnSpPr/>
      </xdr:nvCxnSpPr>
      <xdr:spPr>
        <a:xfrm>
          <a:off x="16179800" y="143100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146755</xdr:rowOff>
    </xdr:to>
    <xdr:cxnSp macro="">
      <xdr:nvCxnSpPr>
        <xdr:cNvPr id="256" name="直線コネクタ 255"/>
        <xdr:cNvCxnSpPr/>
      </xdr:nvCxnSpPr>
      <xdr:spPr>
        <a:xfrm flipV="1">
          <a:off x="15290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28928</xdr:rowOff>
    </xdr:to>
    <xdr:cxnSp macro="">
      <xdr:nvCxnSpPr>
        <xdr:cNvPr id="259" name="直線コネクタ 258"/>
        <xdr:cNvCxnSpPr/>
      </xdr:nvCxnSpPr>
      <xdr:spPr>
        <a:xfrm flipV="1">
          <a:off x="14401800" y="1437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84</xdr:row>
      <xdr:rowOff>28928</xdr:rowOff>
    </xdr:to>
    <xdr:cxnSp macro="">
      <xdr:nvCxnSpPr>
        <xdr:cNvPr id="262" name="直線コネクタ 261"/>
        <xdr:cNvCxnSpPr/>
      </xdr:nvCxnSpPr>
      <xdr:spPr>
        <a:xfrm>
          <a:off x="13512800" y="143100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4" name="楕円 273"/>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5" name="テキスト ボックス 274"/>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78" name="楕円 277"/>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9" name="テキスト ボックス 278"/>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0" name="楕円 279"/>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1" name="テキスト ボックス 28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としては、上郡町の消防事務を受託していることや、幼稚園・保育所・学校給食センターなどの子育て関連事業を市直営により実施していることが挙げられる。このような特殊要因があるものの、定員適正化計画に基づく、退職者に対する採用者の抑制や再任用職員の活用、民間委託の推進等により、今後も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93617</xdr:rowOff>
    </xdr:from>
    <xdr:to>
      <xdr:col>81</xdr:col>
      <xdr:colOff>44450</xdr:colOff>
      <xdr:row>63</xdr:row>
      <xdr:rowOff>126365</xdr:rowOff>
    </xdr:to>
    <xdr:cxnSp macro="">
      <xdr:nvCxnSpPr>
        <xdr:cNvPr id="318" name="直線コネクタ 317"/>
        <xdr:cNvCxnSpPr/>
      </xdr:nvCxnSpPr>
      <xdr:spPr>
        <a:xfrm>
          <a:off x="16179800" y="10894967"/>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64316</xdr:rowOff>
    </xdr:from>
    <xdr:to>
      <xdr:col>77</xdr:col>
      <xdr:colOff>44450</xdr:colOff>
      <xdr:row>63</xdr:row>
      <xdr:rowOff>93617</xdr:rowOff>
    </xdr:to>
    <xdr:cxnSp macro="">
      <xdr:nvCxnSpPr>
        <xdr:cNvPr id="321" name="直線コネクタ 320"/>
        <xdr:cNvCxnSpPr/>
      </xdr:nvCxnSpPr>
      <xdr:spPr>
        <a:xfrm>
          <a:off x="15290800" y="10865666"/>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47081</xdr:rowOff>
    </xdr:from>
    <xdr:to>
      <xdr:col>72</xdr:col>
      <xdr:colOff>203200</xdr:colOff>
      <xdr:row>63</xdr:row>
      <xdr:rowOff>64316</xdr:rowOff>
    </xdr:to>
    <xdr:cxnSp macro="">
      <xdr:nvCxnSpPr>
        <xdr:cNvPr id="324" name="直線コネクタ 323"/>
        <xdr:cNvCxnSpPr/>
      </xdr:nvCxnSpPr>
      <xdr:spPr>
        <a:xfrm>
          <a:off x="14401800" y="1084843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47081</xdr:rowOff>
    </xdr:from>
    <xdr:to>
      <xdr:col>68</xdr:col>
      <xdr:colOff>152400</xdr:colOff>
      <xdr:row>63</xdr:row>
      <xdr:rowOff>74658</xdr:rowOff>
    </xdr:to>
    <xdr:cxnSp macro="">
      <xdr:nvCxnSpPr>
        <xdr:cNvPr id="327" name="直線コネクタ 326"/>
        <xdr:cNvCxnSpPr/>
      </xdr:nvCxnSpPr>
      <xdr:spPr>
        <a:xfrm flipV="1">
          <a:off x="13512800" y="108484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37" name="楕円 336"/>
        <xdr:cNvSpPr/>
      </xdr:nvSpPr>
      <xdr:spPr>
        <a:xfrm>
          <a:off x="16967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47642</xdr:rowOff>
    </xdr:from>
    <xdr:ext cx="762000" cy="259045"/>
    <xdr:sp macro="" textlink="">
      <xdr:nvSpPr>
        <xdr:cNvPr id="338" name="定員管理の状況該当値テキスト"/>
        <xdr:cNvSpPr txBox="1"/>
      </xdr:nvSpPr>
      <xdr:spPr>
        <a:xfrm>
          <a:off x="17106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42817</xdr:rowOff>
    </xdr:from>
    <xdr:to>
      <xdr:col>77</xdr:col>
      <xdr:colOff>95250</xdr:colOff>
      <xdr:row>63</xdr:row>
      <xdr:rowOff>144417</xdr:rowOff>
    </xdr:to>
    <xdr:sp macro="" textlink="">
      <xdr:nvSpPr>
        <xdr:cNvPr id="339" name="楕円 338"/>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129194</xdr:rowOff>
    </xdr:from>
    <xdr:ext cx="736600" cy="259045"/>
    <xdr:sp macro="" textlink="">
      <xdr:nvSpPr>
        <xdr:cNvPr id="340" name="テキスト ボックス 339"/>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13516</xdr:rowOff>
    </xdr:from>
    <xdr:to>
      <xdr:col>73</xdr:col>
      <xdr:colOff>44450</xdr:colOff>
      <xdr:row>63</xdr:row>
      <xdr:rowOff>115116</xdr:rowOff>
    </xdr:to>
    <xdr:sp macro="" textlink="">
      <xdr:nvSpPr>
        <xdr:cNvPr id="341" name="楕円 340"/>
        <xdr:cNvSpPr/>
      </xdr:nvSpPr>
      <xdr:spPr>
        <a:xfrm>
          <a:off x="15240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99893</xdr:rowOff>
    </xdr:from>
    <xdr:ext cx="762000" cy="259045"/>
    <xdr:sp macro="" textlink="">
      <xdr:nvSpPr>
        <xdr:cNvPr id="342" name="テキスト ボックス 341"/>
        <xdr:cNvSpPr txBox="1"/>
      </xdr:nvSpPr>
      <xdr:spPr>
        <a:xfrm>
          <a:off x="14909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167731</xdr:rowOff>
    </xdr:from>
    <xdr:to>
      <xdr:col>68</xdr:col>
      <xdr:colOff>203200</xdr:colOff>
      <xdr:row>63</xdr:row>
      <xdr:rowOff>97881</xdr:rowOff>
    </xdr:to>
    <xdr:sp macro="" textlink="">
      <xdr:nvSpPr>
        <xdr:cNvPr id="343" name="楕円 342"/>
        <xdr:cNvSpPr/>
      </xdr:nvSpPr>
      <xdr:spPr>
        <a:xfrm>
          <a:off x="14351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82658</xdr:rowOff>
    </xdr:from>
    <xdr:ext cx="762000" cy="259045"/>
    <xdr:sp macro="" textlink="">
      <xdr:nvSpPr>
        <xdr:cNvPr id="344" name="テキスト ボックス 343"/>
        <xdr:cNvSpPr txBox="1"/>
      </xdr:nvSpPr>
      <xdr:spPr>
        <a:xfrm>
          <a:off x="14020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23858</xdr:rowOff>
    </xdr:from>
    <xdr:to>
      <xdr:col>64</xdr:col>
      <xdr:colOff>152400</xdr:colOff>
      <xdr:row>63</xdr:row>
      <xdr:rowOff>125458</xdr:rowOff>
    </xdr:to>
    <xdr:sp macro="" textlink="">
      <xdr:nvSpPr>
        <xdr:cNvPr id="345" name="楕円 344"/>
        <xdr:cNvSpPr/>
      </xdr:nvSpPr>
      <xdr:spPr>
        <a:xfrm>
          <a:off x="13462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110235</xdr:rowOff>
    </xdr:from>
    <xdr:ext cx="762000" cy="259045"/>
    <xdr:sp macro="" textlink="">
      <xdr:nvSpPr>
        <xdr:cNvPr id="346" name="テキスト ボックス 345"/>
        <xdr:cNvSpPr txBox="1"/>
      </xdr:nvSpPr>
      <xdr:spPr>
        <a:xfrm>
          <a:off x="13131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値となっている。公債費充当一般財源が臨時財政対策債の元利償還金の増加に伴い増加しているものの、公営企業債の償還財源に充てた繰出金が、下水道事業における企業債元利償還金の減少により減少したことや、普通交付税額の増加などで標準財政規模が拡大したため、結果として３か年平均で増減がなかった。今後も投資的事業の費用対効果の検証・整理・合理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64008</xdr:rowOff>
    </xdr:to>
    <xdr:cxnSp macro="">
      <xdr:nvCxnSpPr>
        <xdr:cNvPr id="378" name="直線コネクタ 377"/>
        <xdr:cNvCxnSpPr/>
      </xdr:nvCxnSpPr>
      <xdr:spPr>
        <a:xfrm>
          <a:off x="16179800" y="7264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64008</xdr:rowOff>
    </xdr:to>
    <xdr:cxnSp macro="">
      <xdr:nvCxnSpPr>
        <xdr:cNvPr id="381" name="直線コネクタ 380"/>
        <xdr:cNvCxnSpPr/>
      </xdr:nvCxnSpPr>
      <xdr:spPr>
        <a:xfrm>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35052</xdr:rowOff>
    </xdr:to>
    <xdr:cxnSp macro="">
      <xdr:nvCxnSpPr>
        <xdr:cNvPr id="384" name="直線コネクタ 383"/>
        <xdr:cNvCxnSpPr/>
      </xdr:nvCxnSpPr>
      <xdr:spPr>
        <a:xfrm>
          <a:off x="14401800" y="71683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138938</xdr:rowOff>
    </xdr:to>
    <xdr:cxnSp macro="">
      <xdr:nvCxnSpPr>
        <xdr:cNvPr id="387" name="直線コネクタ 386"/>
        <xdr:cNvCxnSpPr/>
      </xdr:nvCxnSpPr>
      <xdr:spPr>
        <a:xfrm>
          <a:off x="13512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7" name="楕円 396"/>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8"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9" name="楕円 398"/>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0" name="テキスト ボックス 399"/>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1" name="楕円 400"/>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2" name="テキスト ボックス 401"/>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3" name="楕円 402"/>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28465</xdr:rowOff>
    </xdr:from>
    <xdr:ext cx="762000" cy="259045"/>
    <xdr:sp macro="" textlink="">
      <xdr:nvSpPr>
        <xdr:cNvPr id="404" name="テキスト ボックス 403"/>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5" name="楕円 404"/>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06" name="テキスト ボックス 405"/>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類似団体平均と比較すると依然として高い値であるが、前年度から</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減少した。要因として、将来負担額において、病院事業会計及び下水道事業会計に係る公営企業債等繰入見込額が大幅に減少したことや、充当可能財源等において、財政調整基金や赤穂ふるさとづくり基金などへの積立てによる充当可能基金が増加したことなどがあげられる。今後も将来世代への負担を少しでも軽減できるよう、事務事業の選択と集中により、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71653</xdr:rowOff>
    </xdr:from>
    <xdr:to>
      <xdr:col>81</xdr:col>
      <xdr:colOff>44450</xdr:colOff>
      <xdr:row>17</xdr:row>
      <xdr:rowOff>160934</xdr:rowOff>
    </xdr:to>
    <xdr:cxnSp macro="">
      <xdr:nvCxnSpPr>
        <xdr:cNvPr id="438" name="直線コネクタ 437"/>
        <xdr:cNvCxnSpPr/>
      </xdr:nvCxnSpPr>
      <xdr:spPr>
        <a:xfrm flipV="1">
          <a:off x="16179800" y="2986303"/>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155626</xdr:rowOff>
    </xdr:from>
    <xdr:to>
      <xdr:col>77</xdr:col>
      <xdr:colOff>44450</xdr:colOff>
      <xdr:row>17</xdr:row>
      <xdr:rowOff>160934</xdr:rowOff>
    </xdr:to>
    <xdr:cxnSp macro="">
      <xdr:nvCxnSpPr>
        <xdr:cNvPr id="441" name="直線コネクタ 440"/>
        <xdr:cNvCxnSpPr/>
      </xdr:nvCxnSpPr>
      <xdr:spPr>
        <a:xfrm>
          <a:off x="15290800" y="307027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155626</xdr:rowOff>
    </xdr:from>
    <xdr:to>
      <xdr:col>72</xdr:col>
      <xdr:colOff>203200</xdr:colOff>
      <xdr:row>18</xdr:row>
      <xdr:rowOff>23266</xdr:rowOff>
    </xdr:to>
    <xdr:cxnSp macro="">
      <xdr:nvCxnSpPr>
        <xdr:cNvPr id="444" name="直線コネクタ 443"/>
        <xdr:cNvCxnSpPr/>
      </xdr:nvCxnSpPr>
      <xdr:spPr>
        <a:xfrm flipV="1">
          <a:off x="14401800" y="307027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163347</xdr:rowOff>
    </xdr:from>
    <xdr:to>
      <xdr:col>68</xdr:col>
      <xdr:colOff>152400</xdr:colOff>
      <xdr:row>18</xdr:row>
      <xdr:rowOff>23266</xdr:rowOff>
    </xdr:to>
    <xdr:cxnSp macro="">
      <xdr:nvCxnSpPr>
        <xdr:cNvPr id="447" name="直線コネクタ 446"/>
        <xdr:cNvCxnSpPr/>
      </xdr:nvCxnSpPr>
      <xdr:spPr>
        <a:xfrm>
          <a:off x="13512800" y="30779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20853</xdr:rowOff>
    </xdr:from>
    <xdr:to>
      <xdr:col>81</xdr:col>
      <xdr:colOff>95250</xdr:colOff>
      <xdr:row>17</xdr:row>
      <xdr:rowOff>122453</xdr:rowOff>
    </xdr:to>
    <xdr:sp macro="" textlink="">
      <xdr:nvSpPr>
        <xdr:cNvPr id="457" name="楕円 456"/>
        <xdr:cNvSpPr/>
      </xdr:nvSpPr>
      <xdr:spPr>
        <a:xfrm>
          <a:off x="16967200" y="29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164380</xdr:rowOff>
    </xdr:from>
    <xdr:ext cx="762000" cy="259045"/>
    <xdr:sp macro="" textlink="">
      <xdr:nvSpPr>
        <xdr:cNvPr id="458" name="将来負担の状況該当値テキスト"/>
        <xdr:cNvSpPr txBox="1"/>
      </xdr:nvSpPr>
      <xdr:spPr>
        <a:xfrm>
          <a:off x="17106900" y="290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110134</xdr:rowOff>
    </xdr:from>
    <xdr:to>
      <xdr:col>77</xdr:col>
      <xdr:colOff>95250</xdr:colOff>
      <xdr:row>18</xdr:row>
      <xdr:rowOff>40284</xdr:rowOff>
    </xdr:to>
    <xdr:sp macro="" textlink="">
      <xdr:nvSpPr>
        <xdr:cNvPr id="459" name="楕円 458"/>
        <xdr:cNvSpPr/>
      </xdr:nvSpPr>
      <xdr:spPr>
        <a:xfrm>
          <a:off x="16129000" y="30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25061</xdr:rowOff>
    </xdr:from>
    <xdr:ext cx="736600" cy="259045"/>
    <xdr:sp macro="" textlink="">
      <xdr:nvSpPr>
        <xdr:cNvPr id="460" name="テキスト ボックス 459"/>
        <xdr:cNvSpPr txBox="1"/>
      </xdr:nvSpPr>
      <xdr:spPr>
        <a:xfrm>
          <a:off x="15798800" y="311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104826</xdr:rowOff>
    </xdr:from>
    <xdr:to>
      <xdr:col>73</xdr:col>
      <xdr:colOff>44450</xdr:colOff>
      <xdr:row>18</xdr:row>
      <xdr:rowOff>34976</xdr:rowOff>
    </xdr:to>
    <xdr:sp macro="" textlink="">
      <xdr:nvSpPr>
        <xdr:cNvPr id="461" name="楕円 460"/>
        <xdr:cNvSpPr/>
      </xdr:nvSpPr>
      <xdr:spPr>
        <a:xfrm>
          <a:off x="15240000" y="30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19753</xdr:rowOff>
    </xdr:from>
    <xdr:ext cx="762000" cy="259045"/>
    <xdr:sp macro="" textlink="">
      <xdr:nvSpPr>
        <xdr:cNvPr id="462" name="テキスト ボックス 461"/>
        <xdr:cNvSpPr txBox="1"/>
      </xdr:nvSpPr>
      <xdr:spPr>
        <a:xfrm>
          <a:off x="14909800" y="310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143916</xdr:rowOff>
    </xdr:from>
    <xdr:to>
      <xdr:col>68</xdr:col>
      <xdr:colOff>203200</xdr:colOff>
      <xdr:row>18</xdr:row>
      <xdr:rowOff>74066</xdr:rowOff>
    </xdr:to>
    <xdr:sp macro="" textlink="">
      <xdr:nvSpPr>
        <xdr:cNvPr id="463" name="楕円 462"/>
        <xdr:cNvSpPr/>
      </xdr:nvSpPr>
      <xdr:spPr>
        <a:xfrm>
          <a:off x="14351000" y="30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58843</xdr:rowOff>
    </xdr:from>
    <xdr:ext cx="762000" cy="259045"/>
    <xdr:sp macro="" textlink="">
      <xdr:nvSpPr>
        <xdr:cNvPr id="464" name="テキスト ボックス 463"/>
        <xdr:cNvSpPr txBox="1"/>
      </xdr:nvSpPr>
      <xdr:spPr>
        <a:xfrm>
          <a:off x="14020800" y="314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112547</xdr:rowOff>
    </xdr:from>
    <xdr:to>
      <xdr:col>64</xdr:col>
      <xdr:colOff>152400</xdr:colOff>
      <xdr:row>18</xdr:row>
      <xdr:rowOff>42697</xdr:rowOff>
    </xdr:to>
    <xdr:sp macro="" textlink="">
      <xdr:nvSpPr>
        <xdr:cNvPr id="465" name="楕円 464"/>
        <xdr:cNvSpPr/>
      </xdr:nvSpPr>
      <xdr:spPr>
        <a:xfrm>
          <a:off x="13462000" y="30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27474</xdr:rowOff>
    </xdr:from>
    <xdr:ext cx="762000" cy="259045"/>
    <xdr:sp macro="" textlink="">
      <xdr:nvSpPr>
        <xdr:cNvPr id="466" name="テキスト ボックス 465"/>
        <xdr:cNvSpPr txBox="1"/>
      </xdr:nvSpPr>
      <xdr:spPr>
        <a:xfrm>
          <a:off x="13131800" y="311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人件費に係る経常収支比率が類似団体平均と比較して高くなっているのは、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165100</xdr:rowOff>
    </xdr:from>
    <xdr:to>
      <xdr:col>24</xdr:col>
      <xdr:colOff>25400</xdr:colOff>
      <xdr:row>39</xdr:row>
      <xdr:rowOff>117475</xdr:rowOff>
    </xdr:to>
    <xdr:cxnSp macro="">
      <xdr:nvCxnSpPr>
        <xdr:cNvPr id="70" name="直線コネクタ 69"/>
        <xdr:cNvCxnSpPr/>
      </xdr:nvCxnSpPr>
      <xdr:spPr>
        <a:xfrm>
          <a:off x="3987800" y="650875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165100</xdr:rowOff>
    </xdr:from>
    <xdr:to>
      <xdr:col>19</xdr:col>
      <xdr:colOff>187325</xdr:colOff>
      <xdr:row>38</xdr:row>
      <xdr:rowOff>79375</xdr:rowOff>
    </xdr:to>
    <xdr:cxnSp macro="">
      <xdr:nvCxnSpPr>
        <xdr:cNvPr id="73" name="直線コネクタ 72"/>
        <xdr:cNvCxnSpPr/>
      </xdr:nvCxnSpPr>
      <xdr:spPr>
        <a:xfrm flipV="1">
          <a:off x="3098800" y="65087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79375</xdr:rowOff>
    </xdr:from>
    <xdr:to>
      <xdr:col>15</xdr:col>
      <xdr:colOff>98425</xdr:colOff>
      <xdr:row>38</xdr:row>
      <xdr:rowOff>79375</xdr:rowOff>
    </xdr:to>
    <xdr:cxnSp macro="">
      <xdr:nvCxnSpPr>
        <xdr:cNvPr id="76" name="直線コネクタ 75"/>
        <xdr:cNvCxnSpPr/>
      </xdr:nvCxnSpPr>
      <xdr:spPr>
        <a:xfrm>
          <a:off x="2209800" y="6594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79375</xdr:rowOff>
    </xdr:from>
    <xdr:to>
      <xdr:col>11</xdr:col>
      <xdr:colOff>9525</xdr:colOff>
      <xdr:row>38</xdr:row>
      <xdr:rowOff>117475</xdr:rowOff>
    </xdr:to>
    <xdr:cxnSp macro="">
      <xdr:nvCxnSpPr>
        <xdr:cNvPr id="79" name="直線コネクタ 78"/>
        <xdr:cNvCxnSpPr/>
      </xdr:nvCxnSpPr>
      <xdr:spPr>
        <a:xfrm flipV="1">
          <a:off x="1320800" y="6594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66675</xdr:rowOff>
    </xdr:from>
    <xdr:to>
      <xdr:col>24</xdr:col>
      <xdr:colOff>76200</xdr:colOff>
      <xdr:row>39</xdr:row>
      <xdr:rowOff>168275</xdr:rowOff>
    </xdr:to>
    <xdr:sp macro="" textlink="">
      <xdr:nvSpPr>
        <xdr:cNvPr id="89" name="楕円 88"/>
        <xdr:cNvSpPr/>
      </xdr:nvSpPr>
      <xdr:spPr>
        <a:xfrm>
          <a:off x="4775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38752</xdr:rowOff>
    </xdr:from>
    <xdr:ext cx="762000" cy="259045"/>
    <xdr:sp macro="" textlink="">
      <xdr:nvSpPr>
        <xdr:cNvPr id="90" name="人件費該当値テキスト"/>
        <xdr:cNvSpPr txBox="1"/>
      </xdr:nvSpPr>
      <xdr:spPr>
        <a:xfrm>
          <a:off x="4914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114300</xdr:rowOff>
    </xdr:from>
    <xdr:to>
      <xdr:col>20</xdr:col>
      <xdr:colOff>38100</xdr:colOff>
      <xdr:row>38</xdr:row>
      <xdr:rowOff>44450</xdr:rowOff>
    </xdr:to>
    <xdr:sp macro="" textlink="">
      <xdr:nvSpPr>
        <xdr:cNvPr id="91" name="楕円 90"/>
        <xdr:cNvSpPr/>
      </xdr:nvSpPr>
      <xdr:spPr>
        <a:xfrm>
          <a:off x="3937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29227</xdr:rowOff>
    </xdr:from>
    <xdr:ext cx="736600" cy="259045"/>
    <xdr:sp macro="" textlink="">
      <xdr:nvSpPr>
        <xdr:cNvPr id="92" name="テキスト ボックス 91"/>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28575</xdr:rowOff>
    </xdr:from>
    <xdr:to>
      <xdr:col>15</xdr:col>
      <xdr:colOff>149225</xdr:colOff>
      <xdr:row>38</xdr:row>
      <xdr:rowOff>130175</xdr:rowOff>
    </xdr:to>
    <xdr:sp macro="" textlink="">
      <xdr:nvSpPr>
        <xdr:cNvPr id="93" name="楕円 92"/>
        <xdr:cNvSpPr/>
      </xdr:nvSpPr>
      <xdr:spPr>
        <a:xfrm>
          <a:off x="3048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114952</xdr:rowOff>
    </xdr:from>
    <xdr:ext cx="762000" cy="259045"/>
    <xdr:sp macro="" textlink="">
      <xdr:nvSpPr>
        <xdr:cNvPr id="94" name="テキスト ボックス 93"/>
        <xdr:cNvSpPr txBox="1"/>
      </xdr:nvSpPr>
      <xdr:spPr>
        <a:xfrm>
          <a:off x="2717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28575</xdr:rowOff>
    </xdr:from>
    <xdr:to>
      <xdr:col>11</xdr:col>
      <xdr:colOff>60325</xdr:colOff>
      <xdr:row>38</xdr:row>
      <xdr:rowOff>130175</xdr:rowOff>
    </xdr:to>
    <xdr:sp macro="" textlink="">
      <xdr:nvSpPr>
        <xdr:cNvPr id="95" name="楕円 94"/>
        <xdr:cNvSpPr/>
      </xdr:nvSpPr>
      <xdr:spPr>
        <a:xfrm>
          <a:off x="2159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114952</xdr:rowOff>
    </xdr:from>
    <xdr:ext cx="762000" cy="259045"/>
    <xdr:sp macro="" textlink="">
      <xdr:nvSpPr>
        <xdr:cNvPr id="96" name="テキスト ボックス 95"/>
        <xdr:cNvSpPr txBox="1"/>
      </xdr:nvSpPr>
      <xdr:spPr>
        <a:xfrm>
          <a:off x="1828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66675</xdr:rowOff>
    </xdr:from>
    <xdr:to>
      <xdr:col>6</xdr:col>
      <xdr:colOff>171450</xdr:colOff>
      <xdr:row>38</xdr:row>
      <xdr:rowOff>168275</xdr:rowOff>
    </xdr:to>
    <xdr:sp macro="" textlink="">
      <xdr:nvSpPr>
        <xdr:cNvPr id="97" name="楕円 96"/>
        <xdr:cNvSpPr/>
      </xdr:nvSpPr>
      <xdr:spPr>
        <a:xfrm>
          <a:off x="1270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153052</xdr:rowOff>
    </xdr:from>
    <xdr:ext cx="762000" cy="259045"/>
    <xdr:sp macro="" textlink="">
      <xdr:nvSpPr>
        <xdr:cNvPr id="98" name="テキスト ボックス 97"/>
        <xdr:cNvSpPr txBox="1"/>
      </xdr:nvSpPr>
      <xdr:spPr>
        <a:xfrm>
          <a:off x="9398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類似団体平均と比較すると、物件費に係る経常収支比率は低い水準であるため、今後も引き続き事務事業の整理合理化により、物件費の抑制に努める。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16</xdr:row>
      <xdr:rowOff>157480</xdr:rowOff>
    </xdr:to>
    <xdr:cxnSp macro="">
      <xdr:nvCxnSpPr>
        <xdr:cNvPr id="131" name="直線コネクタ 130"/>
        <xdr:cNvCxnSpPr/>
      </xdr:nvCxnSpPr>
      <xdr:spPr>
        <a:xfrm flipV="1">
          <a:off x="15671800" y="26339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157480</xdr:rowOff>
    </xdr:to>
    <xdr:cxnSp macro="">
      <xdr:nvCxnSpPr>
        <xdr:cNvPr id="134" name="直線コネクタ 133"/>
        <xdr:cNvCxnSpPr/>
      </xdr:nvCxnSpPr>
      <xdr:spPr>
        <a:xfrm>
          <a:off x="14782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142240</xdr:rowOff>
    </xdr:to>
    <xdr:cxnSp macro="">
      <xdr:nvCxnSpPr>
        <xdr:cNvPr id="137" name="直線コネクタ 136"/>
        <xdr:cNvCxnSpPr/>
      </xdr:nvCxnSpPr>
      <xdr:spPr>
        <a:xfrm>
          <a:off x="13893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127000</xdr:rowOff>
    </xdr:to>
    <xdr:cxnSp macro="">
      <xdr:nvCxnSpPr>
        <xdr:cNvPr id="140" name="直線コネクタ 139"/>
        <xdr:cNvCxnSpPr/>
      </xdr:nvCxnSpPr>
      <xdr:spPr>
        <a:xfrm>
          <a:off x="13004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50" name="楕円 149"/>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51"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2" name="楕円 151"/>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53" name="テキスト ボックス 152"/>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4" name="楕円 153"/>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55" name="テキスト ボックス 15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8" name="楕円 157"/>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9" name="テキスト ボックス 158"/>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扶助費に係る経常収支比率は低い水準にある。令和２年度については、乳幼児等医療費などの減少により、分子である扶助費に係る経常経費充当一般財源が減少したことや、地方交付税や地方消費税交付金などの増加により、分母である経常一般財源が増加したことで、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57</xdr:row>
      <xdr:rowOff>69850</xdr:rowOff>
    </xdr:to>
    <xdr:cxnSp macro="">
      <xdr:nvCxnSpPr>
        <xdr:cNvPr id="194" name="直線コネクタ 193"/>
        <xdr:cNvCxnSpPr/>
      </xdr:nvCxnSpPr>
      <xdr:spPr>
        <a:xfrm flipV="1">
          <a:off x="3987800" y="95975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69850</xdr:rowOff>
    </xdr:to>
    <xdr:cxnSp macro="">
      <xdr:nvCxnSpPr>
        <xdr:cNvPr id="197" name="直線コネクタ 196"/>
        <xdr:cNvCxnSpPr/>
      </xdr:nvCxnSpPr>
      <xdr:spPr>
        <a:xfrm>
          <a:off x="3098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53522</xdr:rowOff>
    </xdr:to>
    <xdr:cxnSp macro="">
      <xdr:nvCxnSpPr>
        <xdr:cNvPr id="200" name="直線コネクタ 199"/>
        <xdr:cNvCxnSpPr/>
      </xdr:nvCxnSpPr>
      <xdr:spPr>
        <a:xfrm flipV="1">
          <a:off x="2209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53522</xdr:rowOff>
    </xdr:to>
    <xdr:cxnSp macro="">
      <xdr:nvCxnSpPr>
        <xdr:cNvPr id="203" name="直線コネクタ 202"/>
        <xdr:cNvCxnSpPr/>
      </xdr:nvCxnSpPr>
      <xdr:spPr>
        <a:xfrm>
          <a:off x="1320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3" name="楕円 212"/>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4"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5" name="楕円 214"/>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6" name="テキスト ボックス 215"/>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7" name="楕円 216"/>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8" name="テキスト ボックス 217"/>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9" name="楕円 218"/>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20" name="テキスト ボックス 219"/>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21" name="楕円 220"/>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2" name="テキスト ボックス 221"/>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に下水道事業が特別会計から企業会計へ移行し、繰出金が減少したことに伴い、類似団体平均と比較して、その他の経常収支比率は低い水準となっている。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55" name="直線コネクタ 254"/>
        <xdr:cNvCxnSpPr/>
      </xdr:nvCxnSpPr>
      <xdr:spPr>
        <a:xfrm flipV="1">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8" name="直線コネクタ 257"/>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58</xdr:row>
      <xdr:rowOff>127000</xdr:rowOff>
    </xdr:to>
    <xdr:cxnSp macro="">
      <xdr:nvCxnSpPr>
        <xdr:cNvPr id="261" name="直線コネクタ 260"/>
        <xdr:cNvCxnSpPr/>
      </xdr:nvCxnSpPr>
      <xdr:spPr>
        <a:xfrm flipV="1">
          <a:off x="13893800" y="95681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134620</xdr:rowOff>
    </xdr:to>
    <xdr:cxnSp macro="">
      <xdr:nvCxnSpPr>
        <xdr:cNvPr id="264" name="直線コネクタ 263"/>
        <xdr:cNvCxnSpPr/>
      </xdr:nvCxnSpPr>
      <xdr:spPr>
        <a:xfrm flipV="1">
          <a:off x="13004800" y="1007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4" name="楕円 27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6" name="楕円 275"/>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7" name="テキスト ボックス 276"/>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8" name="楕円 277"/>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9" name="テキスト ボックス 278"/>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0" name="楕円 279"/>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1" name="テキスト ボックス 280"/>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82" name="楕円 281"/>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83" name="テキスト ボックス 282"/>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類似団体平均と比較すると、補助費等に係る経常収支比率は低い水準であるため、今後も引き続き適正な執行管理に努める。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163576</xdr:rowOff>
    </xdr:to>
    <xdr:cxnSp macro="">
      <xdr:nvCxnSpPr>
        <xdr:cNvPr id="313" name="直線コネクタ 312"/>
        <xdr:cNvCxnSpPr/>
      </xdr:nvCxnSpPr>
      <xdr:spPr>
        <a:xfrm flipV="1">
          <a:off x="15671800" y="5960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34</xdr:row>
      <xdr:rowOff>163576</xdr:rowOff>
    </xdr:to>
    <xdr:cxnSp macro="">
      <xdr:nvCxnSpPr>
        <xdr:cNvPr id="316" name="直線コネクタ 315"/>
        <xdr:cNvCxnSpPr/>
      </xdr:nvCxnSpPr>
      <xdr:spPr>
        <a:xfrm>
          <a:off x="14782800" y="5992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9" name="直線コネクタ 318"/>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149860</xdr:rowOff>
    </xdr:to>
    <xdr:cxnSp macro="">
      <xdr:nvCxnSpPr>
        <xdr:cNvPr id="322" name="直線コネクタ 321"/>
        <xdr:cNvCxnSpPr/>
      </xdr:nvCxnSpPr>
      <xdr:spPr>
        <a:xfrm>
          <a:off x="13004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32" name="楕円 331"/>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33" name="補助費等該当値テキスト"/>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4" name="楕円 333"/>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5" name="テキスト ボックス 334"/>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6" name="楕円 335"/>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7" name="テキスト ボックス 336"/>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8" name="楕円 337"/>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9" name="テキスト ボックス 338"/>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0" name="楕円 339"/>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1" name="テキスト ボックス 340"/>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年にかけて大規模事業が続いたことに伴う市債の償還や、平成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年度に第三セクター等改革推進債の発行を行ったため、類似団体と比較して高い水準となっている。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69850</xdr:rowOff>
    </xdr:to>
    <xdr:cxnSp macro="">
      <xdr:nvCxnSpPr>
        <xdr:cNvPr id="374" name="直線コネクタ 373"/>
        <xdr:cNvCxnSpPr/>
      </xdr:nvCxnSpPr>
      <xdr:spPr>
        <a:xfrm flipV="1">
          <a:off x="3987800" y="135610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69850</xdr:rowOff>
    </xdr:to>
    <xdr:cxnSp macro="">
      <xdr:nvCxnSpPr>
        <xdr:cNvPr id="377" name="直線コネクタ 376"/>
        <xdr:cNvCxnSpPr/>
      </xdr:nvCxnSpPr>
      <xdr:spPr>
        <a:xfrm>
          <a:off x="3098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62230</xdr:rowOff>
    </xdr:to>
    <xdr:cxnSp macro="">
      <xdr:nvCxnSpPr>
        <xdr:cNvPr id="380" name="直線コネクタ 379"/>
        <xdr:cNvCxnSpPr/>
      </xdr:nvCxnSpPr>
      <xdr:spPr>
        <a:xfrm>
          <a:off x="2209800" y="1353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157480</xdr:rowOff>
    </xdr:to>
    <xdr:cxnSp macro="">
      <xdr:nvCxnSpPr>
        <xdr:cNvPr id="383" name="直線コネクタ 382"/>
        <xdr:cNvCxnSpPr/>
      </xdr:nvCxnSpPr>
      <xdr:spPr>
        <a:xfrm>
          <a:off x="1320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7" name="楕円 396"/>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8" name="テキスト ボックス 397"/>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9" name="楕円 398"/>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400" name="テキスト ボックス 399"/>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1" name="楕円 400"/>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2" name="テキスト ボックス 401"/>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類似団体平均と比較すると、公債費以外に係る経常収支比率は低い水準であるため、今後も引き続き適正な執行管理に努める。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74</xdr:row>
      <xdr:rowOff>140716</xdr:rowOff>
    </xdr:to>
    <xdr:cxnSp macro="">
      <xdr:nvCxnSpPr>
        <xdr:cNvPr id="433" name="直線コネクタ 432"/>
        <xdr:cNvCxnSpPr/>
      </xdr:nvCxnSpPr>
      <xdr:spPr>
        <a:xfrm flipV="1">
          <a:off x="15671800" y="127000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74</xdr:row>
      <xdr:rowOff>149860</xdr:rowOff>
    </xdr:to>
    <xdr:cxnSp macro="">
      <xdr:nvCxnSpPr>
        <xdr:cNvPr id="436" name="直線コネクタ 435"/>
        <xdr:cNvCxnSpPr/>
      </xdr:nvCxnSpPr>
      <xdr:spPr>
        <a:xfrm flipV="1">
          <a:off x="14782800" y="12828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76</xdr:row>
      <xdr:rowOff>94996</xdr:rowOff>
    </xdr:to>
    <xdr:cxnSp macro="">
      <xdr:nvCxnSpPr>
        <xdr:cNvPr id="439" name="直線コネクタ 438"/>
        <xdr:cNvCxnSpPr/>
      </xdr:nvCxnSpPr>
      <xdr:spPr>
        <a:xfrm flipV="1">
          <a:off x="13893800" y="1283716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76</xdr:row>
      <xdr:rowOff>99568</xdr:rowOff>
    </xdr:to>
    <xdr:cxnSp macro="">
      <xdr:nvCxnSpPr>
        <xdr:cNvPr id="442" name="直線コネクタ 441"/>
        <xdr:cNvCxnSpPr/>
      </xdr:nvCxnSpPr>
      <xdr:spPr>
        <a:xfrm flipV="1">
          <a:off x="13004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52" name="楕円 451"/>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53" name="公債費以外該当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54" name="楕円 453"/>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55" name="テキスト ボックス 454"/>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6" name="楕円 455"/>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7" name="テキスト ボックス 456"/>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8" name="楕円 457"/>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9" name="テキスト ボックス 458"/>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60" name="楕円 459"/>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61" name="テキスト ボックス 460"/>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79462</xdr:rowOff>
    </xdr:from>
    <xdr:to>
      <xdr:col>29</xdr:col>
      <xdr:colOff>127000</xdr:colOff>
      <xdr:row>16</xdr:row>
      <xdr:rowOff>17103</xdr:rowOff>
    </xdr:to>
    <xdr:cxnSp macro="">
      <xdr:nvCxnSpPr>
        <xdr:cNvPr id="52" name="直線コネクタ 51"/>
        <xdr:cNvCxnSpPr/>
      </xdr:nvCxnSpPr>
      <xdr:spPr bwMode="auto">
        <a:xfrm flipV="1">
          <a:off x="5003800" y="2698837"/>
          <a:ext cx="647700" cy="10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17103</xdr:rowOff>
    </xdr:from>
    <xdr:to>
      <xdr:col>26</xdr:col>
      <xdr:colOff>50800</xdr:colOff>
      <xdr:row>16</xdr:row>
      <xdr:rowOff>25447</xdr:rowOff>
    </xdr:to>
    <xdr:cxnSp macro="">
      <xdr:nvCxnSpPr>
        <xdr:cNvPr id="55" name="直線コネクタ 54"/>
        <xdr:cNvCxnSpPr/>
      </xdr:nvCxnSpPr>
      <xdr:spPr bwMode="auto">
        <a:xfrm flipV="1">
          <a:off x="4305300" y="2807928"/>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25447</xdr:rowOff>
    </xdr:from>
    <xdr:to>
      <xdr:col>22</xdr:col>
      <xdr:colOff>114300</xdr:colOff>
      <xdr:row>16</xdr:row>
      <xdr:rowOff>41008</xdr:rowOff>
    </xdr:to>
    <xdr:cxnSp macro="">
      <xdr:nvCxnSpPr>
        <xdr:cNvPr id="58" name="直線コネクタ 57"/>
        <xdr:cNvCxnSpPr/>
      </xdr:nvCxnSpPr>
      <xdr:spPr bwMode="auto">
        <a:xfrm flipV="1">
          <a:off x="3606800" y="2816272"/>
          <a:ext cx="6985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41008</xdr:rowOff>
    </xdr:from>
    <xdr:to>
      <xdr:col>18</xdr:col>
      <xdr:colOff>177800</xdr:colOff>
      <xdr:row>16</xdr:row>
      <xdr:rowOff>60015</xdr:rowOff>
    </xdr:to>
    <xdr:cxnSp macro="">
      <xdr:nvCxnSpPr>
        <xdr:cNvPr id="61" name="直線コネクタ 60"/>
        <xdr:cNvCxnSpPr/>
      </xdr:nvCxnSpPr>
      <xdr:spPr bwMode="auto">
        <a:xfrm flipV="1">
          <a:off x="2908300" y="2831833"/>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28662</xdr:rowOff>
    </xdr:from>
    <xdr:to>
      <xdr:col>29</xdr:col>
      <xdr:colOff>177800</xdr:colOff>
      <xdr:row>15</xdr:row>
      <xdr:rowOff>130262</xdr:rowOff>
    </xdr:to>
    <xdr:sp macro="" textlink="">
      <xdr:nvSpPr>
        <xdr:cNvPr id="71" name="楕円 70"/>
        <xdr:cNvSpPr/>
      </xdr:nvSpPr>
      <xdr:spPr bwMode="auto">
        <a:xfrm>
          <a:off x="5600700" y="264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45189</xdr:rowOff>
    </xdr:from>
    <xdr:ext cx="762000" cy="259045"/>
    <xdr:sp macro="" textlink="">
      <xdr:nvSpPr>
        <xdr:cNvPr id="72" name="人口1人当たり決算額の推移該当値テキスト130"/>
        <xdr:cNvSpPr txBox="1"/>
      </xdr:nvSpPr>
      <xdr:spPr>
        <a:xfrm>
          <a:off x="5740400" y="249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137753</xdr:rowOff>
    </xdr:from>
    <xdr:to>
      <xdr:col>26</xdr:col>
      <xdr:colOff>101600</xdr:colOff>
      <xdr:row>16</xdr:row>
      <xdr:rowOff>67903</xdr:rowOff>
    </xdr:to>
    <xdr:sp macro="" textlink="">
      <xdr:nvSpPr>
        <xdr:cNvPr id="73" name="楕円 72"/>
        <xdr:cNvSpPr/>
      </xdr:nvSpPr>
      <xdr:spPr bwMode="auto">
        <a:xfrm>
          <a:off x="4953000" y="27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78080</xdr:rowOff>
    </xdr:from>
    <xdr:ext cx="736600" cy="259045"/>
    <xdr:sp macro="" textlink="">
      <xdr:nvSpPr>
        <xdr:cNvPr id="74" name="テキスト ボックス 73"/>
        <xdr:cNvSpPr txBox="1"/>
      </xdr:nvSpPr>
      <xdr:spPr>
        <a:xfrm>
          <a:off x="4622800" y="252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146097</xdr:rowOff>
    </xdr:from>
    <xdr:to>
      <xdr:col>22</xdr:col>
      <xdr:colOff>165100</xdr:colOff>
      <xdr:row>16</xdr:row>
      <xdr:rowOff>76247</xdr:rowOff>
    </xdr:to>
    <xdr:sp macro="" textlink="">
      <xdr:nvSpPr>
        <xdr:cNvPr id="75" name="楕円 74"/>
        <xdr:cNvSpPr/>
      </xdr:nvSpPr>
      <xdr:spPr bwMode="auto">
        <a:xfrm>
          <a:off x="4254500" y="276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86424</xdr:rowOff>
    </xdr:from>
    <xdr:ext cx="762000" cy="259045"/>
    <xdr:sp macro="" textlink="">
      <xdr:nvSpPr>
        <xdr:cNvPr id="76" name="テキスト ボックス 75"/>
        <xdr:cNvSpPr txBox="1"/>
      </xdr:nvSpPr>
      <xdr:spPr>
        <a:xfrm>
          <a:off x="3924300" y="253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161658</xdr:rowOff>
    </xdr:from>
    <xdr:to>
      <xdr:col>19</xdr:col>
      <xdr:colOff>38100</xdr:colOff>
      <xdr:row>16</xdr:row>
      <xdr:rowOff>91808</xdr:rowOff>
    </xdr:to>
    <xdr:sp macro="" textlink="">
      <xdr:nvSpPr>
        <xdr:cNvPr id="77" name="楕円 76"/>
        <xdr:cNvSpPr/>
      </xdr:nvSpPr>
      <xdr:spPr bwMode="auto">
        <a:xfrm>
          <a:off x="3556000" y="278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101985</xdr:rowOff>
    </xdr:from>
    <xdr:ext cx="762000" cy="259045"/>
    <xdr:sp macro="" textlink="">
      <xdr:nvSpPr>
        <xdr:cNvPr id="78" name="テキスト ボックス 77"/>
        <xdr:cNvSpPr txBox="1"/>
      </xdr:nvSpPr>
      <xdr:spPr>
        <a:xfrm>
          <a:off x="3225800" y="254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9215</xdr:rowOff>
    </xdr:from>
    <xdr:to>
      <xdr:col>15</xdr:col>
      <xdr:colOff>101600</xdr:colOff>
      <xdr:row>16</xdr:row>
      <xdr:rowOff>110815</xdr:rowOff>
    </xdr:to>
    <xdr:sp macro="" textlink="">
      <xdr:nvSpPr>
        <xdr:cNvPr id="79" name="楕円 78"/>
        <xdr:cNvSpPr/>
      </xdr:nvSpPr>
      <xdr:spPr bwMode="auto">
        <a:xfrm>
          <a:off x="2857500" y="280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120992</xdr:rowOff>
    </xdr:from>
    <xdr:ext cx="762000" cy="259045"/>
    <xdr:sp macro="" textlink="">
      <xdr:nvSpPr>
        <xdr:cNvPr id="80" name="テキスト ボックス 79"/>
        <xdr:cNvSpPr txBox="1"/>
      </xdr:nvSpPr>
      <xdr:spPr>
        <a:xfrm>
          <a:off x="2527300" y="25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20952</xdr:rowOff>
    </xdr:from>
    <xdr:to>
      <xdr:col>29</xdr:col>
      <xdr:colOff>127000</xdr:colOff>
      <xdr:row>36</xdr:row>
      <xdr:rowOff>41138</xdr:rowOff>
    </xdr:to>
    <xdr:cxnSp macro="">
      <xdr:nvCxnSpPr>
        <xdr:cNvPr id="112" name="直線コネクタ 111"/>
        <xdr:cNvCxnSpPr/>
      </xdr:nvCxnSpPr>
      <xdr:spPr bwMode="auto">
        <a:xfrm flipV="1">
          <a:off x="5003800" y="6974202"/>
          <a:ext cx="647700" cy="2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5730</xdr:rowOff>
    </xdr:from>
    <xdr:ext cx="762000" cy="259045"/>
    <xdr:sp macro="" textlink="">
      <xdr:nvSpPr>
        <xdr:cNvPr id="113" name="人口1人当たり決算額の推移平均値テキスト445"/>
        <xdr:cNvSpPr txBox="1"/>
      </xdr:nvSpPr>
      <xdr:spPr>
        <a:xfrm>
          <a:off x="5740400" y="695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302702</xdr:rowOff>
    </xdr:from>
    <xdr:to>
      <xdr:col>26</xdr:col>
      <xdr:colOff>50800</xdr:colOff>
      <xdr:row>36</xdr:row>
      <xdr:rowOff>41138</xdr:rowOff>
    </xdr:to>
    <xdr:cxnSp macro="">
      <xdr:nvCxnSpPr>
        <xdr:cNvPr id="115" name="直線コネクタ 114"/>
        <xdr:cNvCxnSpPr/>
      </xdr:nvCxnSpPr>
      <xdr:spPr bwMode="auto">
        <a:xfrm>
          <a:off x="4305300" y="6913052"/>
          <a:ext cx="698500" cy="8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302702</xdr:rowOff>
    </xdr:from>
    <xdr:to>
      <xdr:col>22</xdr:col>
      <xdr:colOff>114300</xdr:colOff>
      <xdr:row>36</xdr:row>
      <xdr:rowOff>58855</xdr:rowOff>
    </xdr:to>
    <xdr:cxnSp macro="">
      <xdr:nvCxnSpPr>
        <xdr:cNvPr id="118" name="直線コネクタ 117"/>
        <xdr:cNvCxnSpPr/>
      </xdr:nvCxnSpPr>
      <xdr:spPr bwMode="auto">
        <a:xfrm flipV="1">
          <a:off x="3606800" y="6913052"/>
          <a:ext cx="698500" cy="9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58855</xdr:rowOff>
    </xdr:from>
    <xdr:to>
      <xdr:col>18</xdr:col>
      <xdr:colOff>177800</xdr:colOff>
      <xdr:row>36</xdr:row>
      <xdr:rowOff>100619</xdr:rowOff>
    </xdr:to>
    <xdr:cxnSp macro="">
      <xdr:nvCxnSpPr>
        <xdr:cNvPr id="121" name="直線コネクタ 120"/>
        <xdr:cNvCxnSpPr/>
      </xdr:nvCxnSpPr>
      <xdr:spPr bwMode="auto">
        <a:xfrm flipV="1">
          <a:off x="2908300" y="7012105"/>
          <a:ext cx="698500" cy="4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31" name="楕円 130"/>
        <xdr:cNvSpPr/>
      </xdr:nvSpPr>
      <xdr:spPr bwMode="auto">
        <a:xfrm>
          <a:off x="5600700" y="692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158129</xdr:rowOff>
    </xdr:from>
    <xdr:ext cx="762000" cy="259045"/>
    <xdr:sp macro="" textlink="">
      <xdr:nvSpPr>
        <xdr:cNvPr id="132" name="人口1人当たり決算額の推移該当値テキスト445"/>
        <xdr:cNvSpPr txBox="1"/>
      </xdr:nvSpPr>
      <xdr:spPr>
        <a:xfrm>
          <a:off x="5740400" y="676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333238</xdr:rowOff>
    </xdr:from>
    <xdr:to>
      <xdr:col>26</xdr:col>
      <xdr:colOff>101600</xdr:colOff>
      <xdr:row>36</xdr:row>
      <xdr:rowOff>91938</xdr:rowOff>
    </xdr:to>
    <xdr:sp macro="" textlink="">
      <xdr:nvSpPr>
        <xdr:cNvPr id="133" name="楕円 132"/>
        <xdr:cNvSpPr/>
      </xdr:nvSpPr>
      <xdr:spPr bwMode="auto">
        <a:xfrm>
          <a:off x="4953000" y="694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76715</xdr:rowOff>
    </xdr:from>
    <xdr:ext cx="736600" cy="259045"/>
    <xdr:sp macro="" textlink="">
      <xdr:nvSpPr>
        <xdr:cNvPr id="134" name="テキスト ボックス 133"/>
        <xdr:cNvSpPr txBox="1"/>
      </xdr:nvSpPr>
      <xdr:spPr>
        <a:xfrm>
          <a:off x="4622800" y="702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251902</xdr:rowOff>
    </xdr:from>
    <xdr:to>
      <xdr:col>22</xdr:col>
      <xdr:colOff>165100</xdr:colOff>
      <xdr:row>36</xdr:row>
      <xdr:rowOff>10602</xdr:rowOff>
    </xdr:to>
    <xdr:sp macro="" textlink="">
      <xdr:nvSpPr>
        <xdr:cNvPr id="135" name="楕円 134"/>
        <xdr:cNvSpPr/>
      </xdr:nvSpPr>
      <xdr:spPr bwMode="auto">
        <a:xfrm>
          <a:off x="42545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20779</xdr:rowOff>
    </xdr:from>
    <xdr:ext cx="762000" cy="259045"/>
    <xdr:sp macro="" textlink="">
      <xdr:nvSpPr>
        <xdr:cNvPr id="136" name="テキスト ボックス 135"/>
        <xdr:cNvSpPr txBox="1"/>
      </xdr:nvSpPr>
      <xdr:spPr>
        <a:xfrm>
          <a:off x="3924300" y="663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8055</xdr:rowOff>
    </xdr:from>
    <xdr:to>
      <xdr:col>19</xdr:col>
      <xdr:colOff>38100</xdr:colOff>
      <xdr:row>36</xdr:row>
      <xdr:rowOff>109655</xdr:rowOff>
    </xdr:to>
    <xdr:sp macro="" textlink="">
      <xdr:nvSpPr>
        <xdr:cNvPr id="137" name="楕円 136"/>
        <xdr:cNvSpPr/>
      </xdr:nvSpPr>
      <xdr:spPr bwMode="auto">
        <a:xfrm>
          <a:off x="3556000" y="696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94432</xdr:rowOff>
    </xdr:from>
    <xdr:ext cx="762000" cy="259045"/>
    <xdr:sp macro="" textlink="">
      <xdr:nvSpPr>
        <xdr:cNvPr id="138" name="テキスト ボックス 137"/>
        <xdr:cNvSpPr txBox="1"/>
      </xdr:nvSpPr>
      <xdr:spPr>
        <a:xfrm>
          <a:off x="3225800" y="704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49819</xdr:rowOff>
    </xdr:from>
    <xdr:to>
      <xdr:col>15</xdr:col>
      <xdr:colOff>101600</xdr:colOff>
      <xdr:row>36</xdr:row>
      <xdr:rowOff>151419</xdr:rowOff>
    </xdr:to>
    <xdr:sp macro="" textlink="">
      <xdr:nvSpPr>
        <xdr:cNvPr id="139" name="楕円 138"/>
        <xdr:cNvSpPr/>
      </xdr:nvSpPr>
      <xdr:spPr bwMode="auto">
        <a:xfrm>
          <a:off x="2857500" y="700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136196</xdr:rowOff>
    </xdr:from>
    <xdr:ext cx="762000" cy="259045"/>
    <xdr:sp macro="" textlink="">
      <xdr:nvSpPr>
        <xdr:cNvPr id="140" name="テキスト ボックス 139"/>
        <xdr:cNvSpPr txBox="1"/>
      </xdr:nvSpPr>
      <xdr:spPr>
        <a:xfrm>
          <a:off x="2527300" y="708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90306</xdr:rowOff>
    </xdr:from>
    <xdr:to>
      <xdr:col>24</xdr:col>
      <xdr:colOff>63500</xdr:colOff>
      <xdr:row>35</xdr:row>
      <xdr:rowOff>149824</xdr:rowOff>
    </xdr:to>
    <xdr:cxnSp macro="">
      <xdr:nvCxnSpPr>
        <xdr:cNvPr id="63" name="直線コネクタ 62"/>
        <xdr:cNvCxnSpPr/>
      </xdr:nvCxnSpPr>
      <xdr:spPr>
        <a:xfrm flipV="1">
          <a:off x="3797300" y="5919606"/>
          <a:ext cx="838200" cy="2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96462</xdr:rowOff>
    </xdr:from>
    <xdr:to>
      <xdr:col>19</xdr:col>
      <xdr:colOff>177800</xdr:colOff>
      <xdr:row>35</xdr:row>
      <xdr:rowOff>149824</xdr:rowOff>
    </xdr:to>
    <xdr:cxnSp macro="">
      <xdr:nvCxnSpPr>
        <xdr:cNvPr id="66" name="直線コネクタ 65"/>
        <xdr:cNvCxnSpPr/>
      </xdr:nvCxnSpPr>
      <xdr:spPr>
        <a:xfrm>
          <a:off x="2908300" y="6097212"/>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96462</xdr:rowOff>
    </xdr:from>
    <xdr:to>
      <xdr:col>15</xdr:col>
      <xdr:colOff>50800</xdr:colOff>
      <xdr:row>35</xdr:row>
      <xdr:rowOff>144337</xdr:rowOff>
    </xdr:to>
    <xdr:cxnSp macro="">
      <xdr:nvCxnSpPr>
        <xdr:cNvPr id="69" name="直線コネクタ 68"/>
        <xdr:cNvCxnSpPr/>
      </xdr:nvCxnSpPr>
      <xdr:spPr>
        <a:xfrm flipV="1">
          <a:off x="2019300" y="6097212"/>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144337</xdr:rowOff>
    </xdr:from>
    <xdr:to>
      <xdr:col>10</xdr:col>
      <xdr:colOff>114300</xdr:colOff>
      <xdr:row>35</xdr:row>
      <xdr:rowOff>152877</xdr:rowOff>
    </xdr:to>
    <xdr:cxnSp macro="">
      <xdr:nvCxnSpPr>
        <xdr:cNvPr id="72" name="直線コネクタ 71"/>
        <xdr:cNvCxnSpPr/>
      </xdr:nvCxnSpPr>
      <xdr:spPr>
        <a:xfrm flipV="1">
          <a:off x="1130300" y="6145087"/>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39506</xdr:rowOff>
    </xdr:from>
    <xdr:to>
      <xdr:col>24</xdr:col>
      <xdr:colOff>114300</xdr:colOff>
      <xdr:row>34</xdr:row>
      <xdr:rowOff>141106</xdr:rowOff>
    </xdr:to>
    <xdr:sp macro="" textlink="">
      <xdr:nvSpPr>
        <xdr:cNvPr id="82" name="楕円 81"/>
        <xdr:cNvSpPr/>
      </xdr:nvSpPr>
      <xdr:spPr>
        <a:xfrm>
          <a:off x="4584700" y="58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62383</xdr:rowOff>
    </xdr:from>
    <xdr:ext cx="534377" cy="259045"/>
    <xdr:sp macro="" textlink="">
      <xdr:nvSpPr>
        <xdr:cNvPr id="83" name="人件費該当値テキスト"/>
        <xdr:cNvSpPr txBox="1"/>
      </xdr:nvSpPr>
      <xdr:spPr>
        <a:xfrm>
          <a:off x="4686300" y="57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99024</xdr:rowOff>
    </xdr:from>
    <xdr:to>
      <xdr:col>20</xdr:col>
      <xdr:colOff>38100</xdr:colOff>
      <xdr:row>36</xdr:row>
      <xdr:rowOff>29174</xdr:rowOff>
    </xdr:to>
    <xdr:sp macro="" textlink="">
      <xdr:nvSpPr>
        <xdr:cNvPr id="84" name="楕円 83"/>
        <xdr:cNvSpPr/>
      </xdr:nvSpPr>
      <xdr:spPr>
        <a:xfrm>
          <a:off x="3746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45701</xdr:rowOff>
    </xdr:from>
    <xdr:ext cx="534377" cy="259045"/>
    <xdr:sp macro="" textlink="">
      <xdr:nvSpPr>
        <xdr:cNvPr id="85" name="テキスト ボックス 84"/>
        <xdr:cNvSpPr txBox="1"/>
      </xdr:nvSpPr>
      <xdr:spPr>
        <a:xfrm>
          <a:off x="3530111" y="58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45662</xdr:rowOff>
    </xdr:from>
    <xdr:to>
      <xdr:col>15</xdr:col>
      <xdr:colOff>101600</xdr:colOff>
      <xdr:row>35</xdr:row>
      <xdr:rowOff>147262</xdr:rowOff>
    </xdr:to>
    <xdr:sp macro="" textlink="">
      <xdr:nvSpPr>
        <xdr:cNvPr id="86" name="楕円 85"/>
        <xdr:cNvSpPr/>
      </xdr:nvSpPr>
      <xdr:spPr>
        <a:xfrm>
          <a:off x="2857500" y="6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163789</xdr:rowOff>
    </xdr:from>
    <xdr:ext cx="534377" cy="259045"/>
    <xdr:sp macro="" textlink="">
      <xdr:nvSpPr>
        <xdr:cNvPr id="87" name="テキスト ボックス 86"/>
        <xdr:cNvSpPr txBox="1"/>
      </xdr:nvSpPr>
      <xdr:spPr>
        <a:xfrm>
          <a:off x="2641111" y="58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93537</xdr:rowOff>
    </xdr:from>
    <xdr:to>
      <xdr:col>10</xdr:col>
      <xdr:colOff>165100</xdr:colOff>
      <xdr:row>36</xdr:row>
      <xdr:rowOff>23687</xdr:rowOff>
    </xdr:to>
    <xdr:sp macro="" textlink="">
      <xdr:nvSpPr>
        <xdr:cNvPr id="88" name="楕円 87"/>
        <xdr:cNvSpPr/>
      </xdr:nvSpPr>
      <xdr:spPr>
        <a:xfrm>
          <a:off x="1968500" y="60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40214</xdr:rowOff>
    </xdr:from>
    <xdr:ext cx="534377" cy="259045"/>
    <xdr:sp macro="" textlink="">
      <xdr:nvSpPr>
        <xdr:cNvPr id="89" name="テキスト ボックス 88"/>
        <xdr:cNvSpPr txBox="1"/>
      </xdr:nvSpPr>
      <xdr:spPr>
        <a:xfrm>
          <a:off x="1752111" y="58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102077</xdr:rowOff>
    </xdr:from>
    <xdr:to>
      <xdr:col>6</xdr:col>
      <xdr:colOff>38100</xdr:colOff>
      <xdr:row>36</xdr:row>
      <xdr:rowOff>32227</xdr:rowOff>
    </xdr:to>
    <xdr:sp macro="" textlink="">
      <xdr:nvSpPr>
        <xdr:cNvPr id="90" name="楕円 89"/>
        <xdr:cNvSpPr/>
      </xdr:nvSpPr>
      <xdr:spPr>
        <a:xfrm>
          <a:off x="1079500" y="61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48754</xdr:rowOff>
    </xdr:from>
    <xdr:ext cx="534377" cy="259045"/>
    <xdr:sp macro="" textlink="">
      <xdr:nvSpPr>
        <xdr:cNvPr id="91" name="テキスト ボックス 90"/>
        <xdr:cNvSpPr txBox="1"/>
      </xdr:nvSpPr>
      <xdr:spPr>
        <a:xfrm>
          <a:off x="863111" y="58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134345</xdr:rowOff>
    </xdr:from>
    <xdr:to>
      <xdr:col>24</xdr:col>
      <xdr:colOff>63500</xdr:colOff>
      <xdr:row>57</xdr:row>
      <xdr:rowOff>159730</xdr:rowOff>
    </xdr:to>
    <xdr:cxnSp macro="">
      <xdr:nvCxnSpPr>
        <xdr:cNvPr id="123" name="直線コネクタ 122"/>
        <xdr:cNvCxnSpPr/>
      </xdr:nvCxnSpPr>
      <xdr:spPr>
        <a:xfrm>
          <a:off x="3797300" y="9906995"/>
          <a:ext cx="8382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134345</xdr:rowOff>
    </xdr:from>
    <xdr:to>
      <xdr:col>19</xdr:col>
      <xdr:colOff>177800</xdr:colOff>
      <xdr:row>57</xdr:row>
      <xdr:rowOff>159044</xdr:rowOff>
    </xdr:to>
    <xdr:cxnSp macro="">
      <xdr:nvCxnSpPr>
        <xdr:cNvPr id="126" name="直線コネクタ 125"/>
        <xdr:cNvCxnSpPr/>
      </xdr:nvCxnSpPr>
      <xdr:spPr>
        <a:xfrm flipV="1">
          <a:off x="2908300" y="9906995"/>
          <a:ext cx="8890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159044</xdr:rowOff>
    </xdr:from>
    <xdr:to>
      <xdr:col>15</xdr:col>
      <xdr:colOff>50800</xdr:colOff>
      <xdr:row>57</xdr:row>
      <xdr:rowOff>170332</xdr:rowOff>
    </xdr:to>
    <xdr:cxnSp macro="">
      <xdr:nvCxnSpPr>
        <xdr:cNvPr id="129" name="直線コネクタ 128"/>
        <xdr:cNvCxnSpPr/>
      </xdr:nvCxnSpPr>
      <xdr:spPr>
        <a:xfrm flipV="1">
          <a:off x="2019300" y="9931694"/>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165303</xdr:rowOff>
    </xdr:from>
    <xdr:to>
      <xdr:col>10</xdr:col>
      <xdr:colOff>114300</xdr:colOff>
      <xdr:row>57</xdr:row>
      <xdr:rowOff>170332</xdr:rowOff>
    </xdr:to>
    <xdr:cxnSp macro="">
      <xdr:nvCxnSpPr>
        <xdr:cNvPr id="132" name="直線コネクタ 131"/>
        <xdr:cNvCxnSpPr/>
      </xdr:nvCxnSpPr>
      <xdr:spPr>
        <a:xfrm>
          <a:off x="1130300" y="993795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108930</xdr:rowOff>
    </xdr:from>
    <xdr:to>
      <xdr:col>24</xdr:col>
      <xdr:colOff>114300</xdr:colOff>
      <xdr:row>58</xdr:row>
      <xdr:rowOff>39080</xdr:rowOff>
    </xdr:to>
    <xdr:sp macro="" textlink="">
      <xdr:nvSpPr>
        <xdr:cNvPr id="142" name="楕円 141"/>
        <xdr:cNvSpPr/>
      </xdr:nvSpPr>
      <xdr:spPr>
        <a:xfrm>
          <a:off x="4584700" y="98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23857</xdr:rowOff>
    </xdr:from>
    <xdr:ext cx="534377" cy="259045"/>
    <xdr:sp macro="" textlink="">
      <xdr:nvSpPr>
        <xdr:cNvPr id="143" name="物件費該当値テキスト"/>
        <xdr:cNvSpPr txBox="1"/>
      </xdr:nvSpPr>
      <xdr:spPr>
        <a:xfrm>
          <a:off x="4686300"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83545</xdr:rowOff>
    </xdr:from>
    <xdr:to>
      <xdr:col>20</xdr:col>
      <xdr:colOff>38100</xdr:colOff>
      <xdr:row>58</xdr:row>
      <xdr:rowOff>13695</xdr:rowOff>
    </xdr:to>
    <xdr:sp macro="" textlink="">
      <xdr:nvSpPr>
        <xdr:cNvPr id="144" name="楕円 143"/>
        <xdr:cNvSpPr/>
      </xdr:nvSpPr>
      <xdr:spPr>
        <a:xfrm>
          <a:off x="3746500" y="98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4822</xdr:rowOff>
    </xdr:from>
    <xdr:ext cx="534377" cy="259045"/>
    <xdr:sp macro="" textlink="">
      <xdr:nvSpPr>
        <xdr:cNvPr id="145" name="テキスト ボックス 144"/>
        <xdr:cNvSpPr txBox="1"/>
      </xdr:nvSpPr>
      <xdr:spPr>
        <a:xfrm>
          <a:off x="3530111" y="99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108244</xdr:rowOff>
    </xdr:from>
    <xdr:to>
      <xdr:col>15</xdr:col>
      <xdr:colOff>101600</xdr:colOff>
      <xdr:row>58</xdr:row>
      <xdr:rowOff>38394</xdr:rowOff>
    </xdr:to>
    <xdr:sp macro="" textlink="">
      <xdr:nvSpPr>
        <xdr:cNvPr id="146" name="楕円 145"/>
        <xdr:cNvSpPr/>
      </xdr:nvSpPr>
      <xdr:spPr>
        <a:xfrm>
          <a:off x="2857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29521</xdr:rowOff>
    </xdr:from>
    <xdr:ext cx="534377" cy="259045"/>
    <xdr:sp macro="" textlink="">
      <xdr:nvSpPr>
        <xdr:cNvPr id="147" name="テキスト ボックス 146"/>
        <xdr:cNvSpPr txBox="1"/>
      </xdr:nvSpPr>
      <xdr:spPr>
        <a:xfrm>
          <a:off x="2641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119532</xdr:rowOff>
    </xdr:from>
    <xdr:to>
      <xdr:col>10</xdr:col>
      <xdr:colOff>165100</xdr:colOff>
      <xdr:row>58</xdr:row>
      <xdr:rowOff>49682</xdr:rowOff>
    </xdr:to>
    <xdr:sp macro="" textlink="">
      <xdr:nvSpPr>
        <xdr:cNvPr id="148" name="楕円 147"/>
        <xdr:cNvSpPr/>
      </xdr:nvSpPr>
      <xdr:spPr>
        <a:xfrm>
          <a:off x="1968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40809</xdr:rowOff>
    </xdr:from>
    <xdr:ext cx="534377" cy="259045"/>
    <xdr:sp macro="" textlink="">
      <xdr:nvSpPr>
        <xdr:cNvPr id="149" name="テキスト ボックス 148"/>
        <xdr:cNvSpPr txBox="1"/>
      </xdr:nvSpPr>
      <xdr:spPr>
        <a:xfrm>
          <a:off x="1752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114503</xdr:rowOff>
    </xdr:from>
    <xdr:to>
      <xdr:col>6</xdr:col>
      <xdr:colOff>38100</xdr:colOff>
      <xdr:row>58</xdr:row>
      <xdr:rowOff>44653</xdr:rowOff>
    </xdr:to>
    <xdr:sp macro="" textlink="">
      <xdr:nvSpPr>
        <xdr:cNvPr id="150" name="楕円 149"/>
        <xdr:cNvSpPr/>
      </xdr:nvSpPr>
      <xdr:spPr>
        <a:xfrm>
          <a:off x="1079500" y="98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35780</xdr:rowOff>
    </xdr:from>
    <xdr:ext cx="534377" cy="259045"/>
    <xdr:sp macro="" textlink="">
      <xdr:nvSpPr>
        <xdr:cNvPr id="151" name="テキスト ボックス 150"/>
        <xdr:cNvSpPr txBox="1"/>
      </xdr:nvSpPr>
      <xdr:spPr>
        <a:xfrm>
          <a:off x="863111" y="99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54752</xdr:rowOff>
    </xdr:from>
    <xdr:to>
      <xdr:col>24</xdr:col>
      <xdr:colOff>63500</xdr:colOff>
      <xdr:row>78</xdr:row>
      <xdr:rowOff>59072</xdr:rowOff>
    </xdr:to>
    <xdr:cxnSp macro="">
      <xdr:nvCxnSpPr>
        <xdr:cNvPr id="178" name="直線コネクタ 177"/>
        <xdr:cNvCxnSpPr/>
      </xdr:nvCxnSpPr>
      <xdr:spPr>
        <a:xfrm>
          <a:off x="3797300" y="13427852"/>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54752</xdr:rowOff>
    </xdr:from>
    <xdr:to>
      <xdr:col>19</xdr:col>
      <xdr:colOff>177800</xdr:colOff>
      <xdr:row>78</xdr:row>
      <xdr:rowOff>55187</xdr:rowOff>
    </xdr:to>
    <xdr:cxnSp macro="">
      <xdr:nvCxnSpPr>
        <xdr:cNvPr id="181" name="直線コネクタ 180"/>
        <xdr:cNvCxnSpPr/>
      </xdr:nvCxnSpPr>
      <xdr:spPr>
        <a:xfrm flipV="1">
          <a:off x="2908300" y="1342785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55187</xdr:rowOff>
    </xdr:from>
    <xdr:to>
      <xdr:col>15</xdr:col>
      <xdr:colOff>50800</xdr:colOff>
      <xdr:row>78</xdr:row>
      <xdr:rowOff>57153</xdr:rowOff>
    </xdr:to>
    <xdr:cxnSp macro="">
      <xdr:nvCxnSpPr>
        <xdr:cNvPr id="184" name="直線コネクタ 183"/>
        <xdr:cNvCxnSpPr/>
      </xdr:nvCxnSpPr>
      <xdr:spPr>
        <a:xfrm flipV="1">
          <a:off x="2019300" y="1342828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57153</xdr:rowOff>
    </xdr:from>
    <xdr:to>
      <xdr:col>10</xdr:col>
      <xdr:colOff>114300</xdr:colOff>
      <xdr:row>78</xdr:row>
      <xdr:rowOff>67599</xdr:rowOff>
    </xdr:to>
    <xdr:cxnSp macro="">
      <xdr:nvCxnSpPr>
        <xdr:cNvPr id="187" name="直線コネクタ 186"/>
        <xdr:cNvCxnSpPr/>
      </xdr:nvCxnSpPr>
      <xdr:spPr>
        <a:xfrm flipV="1">
          <a:off x="1130300" y="13430253"/>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8272</xdr:rowOff>
    </xdr:from>
    <xdr:to>
      <xdr:col>24</xdr:col>
      <xdr:colOff>114300</xdr:colOff>
      <xdr:row>78</xdr:row>
      <xdr:rowOff>109872</xdr:rowOff>
    </xdr:to>
    <xdr:sp macro="" textlink="">
      <xdr:nvSpPr>
        <xdr:cNvPr id="197" name="楕円 196"/>
        <xdr:cNvSpPr/>
      </xdr:nvSpPr>
      <xdr:spPr>
        <a:xfrm>
          <a:off x="4584700" y="133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94649</xdr:rowOff>
    </xdr:from>
    <xdr:ext cx="469744" cy="259045"/>
    <xdr:sp macro="" textlink="">
      <xdr:nvSpPr>
        <xdr:cNvPr id="198" name="維持補修費該当値テキスト"/>
        <xdr:cNvSpPr txBox="1"/>
      </xdr:nvSpPr>
      <xdr:spPr>
        <a:xfrm>
          <a:off x="4686300" y="1329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3952</xdr:rowOff>
    </xdr:from>
    <xdr:to>
      <xdr:col>20</xdr:col>
      <xdr:colOff>38100</xdr:colOff>
      <xdr:row>78</xdr:row>
      <xdr:rowOff>105552</xdr:rowOff>
    </xdr:to>
    <xdr:sp macro="" textlink="">
      <xdr:nvSpPr>
        <xdr:cNvPr id="199" name="楕円 198"/>
        <xdr:cNvSpPr/>
      </xdr:nvSpPr>
      <xdr:spPr>
        <a:xfrm>
          <a:off x="3746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96679</xdr:rowOff>
    </xdr:from>
    <xdr:ext cx="469744" cy="259045"/>
    <xdr:sp macro="" textlink="">
      <xdr:nvSpPr>
        <xdr:cNvPr id="200" name="テキスト ボックス 199"/>
        <xdr:cNvSpPr txBox="1"/>
      </xdr:nvSpPr>
      <xdr:spPr>
        <a:xfrm>
          <a:off x="3562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4387</xdr:rowOff>
    </xdr:from>
    <xdr:to>
      <xdr:col>15</xdr:col>
      <xdr:colOff>101600</xdr:colOff>
      <xdr:row>78</xdr:row>
      <xdr:rowOff>105987</xdr:rowOff>
    </xdr:to>
    <xdr:sp macro="" textlink="">
      <xdr:nvSpPr>
        <xdr:cNvPr id="201" name="楕円 200"/>
        <xdr:cNvSpPr/>
      </xdr:nvSpPr>
      <xdr:spPr>
        <a:xfrm>
          <a:off x="2857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97114</xdr:rowOff>
    </xdr:from>
    <xdr:ext cx="469744" cy="259045"/>
    <xdr:sp macro="" textlink="">
      <xdr:nvSpPr>
        <xdr:cNvPr id="202" name="テキスト ボックス 201"/>
        <xdr:cNvSpPr txBox="1"/>
      </xdr:nvSpPr>
      <xdr:spPr>
        <a:xfrm>
          <a:off x="2673428" y="134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6353</xdr:rowOff>
    </xdr:from>
    <xdr:to>
      <xdr:col>10</xdr:col>
      <xdr:colOff>165100</xdr:colOff>
      <xdr:row>78</xdr:row>
      <xdr:rowOff>107953</xdr:rowOff>
    </xdr:to>
    <xdr:sp macro="" textlink="">
      <xdr:nvSpPr>
        <xdr:cNvPr id="203" name="楕円 202"/>
        <xdr:cNvSpPr/>
      </xdr:nvSpPr>
      <xdr:spPr>
        <a:xfrm>
          <a:off x="1968500" y="133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99080</xdr:rowOff>
    </xdr:from>
    <xdr:ext cx="469744" cy="259045"/>
    <xdr:sp macro="" textlink="">
      <xdr:nvSpPr>
        <xdr:cNvPr id="204" name="テキスト ボックス 203"/>
        <xdr:cNvSpPr txBox="1"/>
      </xdr:nvSpPr>
      <xdr:spPr>
        <a:xfrm>
          <a:off x="1784428" y="1347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16799</xdr:rowOff>
    </xdr:from>
    <xdr:to>
      <xdr:col>6</xdr:col>
      <xdr:colOff>38100</xdr:colOff>
      <xdr:row>78</xdr:row>
      <xdr:rowOff>118399</xdr:rowOff>
    </xdr:to>
    <xdr:sp macro="" textlink="">
      <xdr:nvSpPr>
        <xdr:cNvPr id="205" name="楕円 204"/>
        <xdr:cNvSpPr/>
      </xdr:nvSpPr>
      <xdr:spPr>
        <a:xfrm>
          <a:off x="10795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109526</xdr:rowOff>
    </xdr:from>
    <xdr:ext cx="469744" cy="259045"/>
    <xdr:sp macro="" textlink="">
      <xdr:nvSpPr>
        <xdr:cNvPr id="206" name="テキスト ボックス 205"/>
        <xdr:cNvSpPr txBox="1"/>
      </xdr:nvSpPr>
      <xdr:spPr>
        <a:xfrm>
          <a:off x="895428" y="1348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167266</xdr:rowOff>
    </xdr:from>
    <xdr:to>
      <xdr:col>24</xdr:col>
      <xdr:colOff>63500</xdr:colOff>
      <xdr:row>96</xdr:row>
      <xdr:rowOff>35573</xdr:rowOff>
    </xdr:to>
    <xdr:cxnSp macro="">
      <xdr:nvCxnSpPr>
        <xdr:cNvPr id="236" name="直線コネクタ 235"/>
        <xdr:cNvCxnSpPr/>
      </xdr:nvCxnSpPr>
      <xdr:spPr>
        <a:xfrm flipV="1">
          <a:off x="3797300" y="16455016"/>
          <a:ext cx="8382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35573</xdr:rowOff>
    </xdr:from>
    <xdr:to>
      <xdr:col>19</xdr:col>
      <xdr:colOff>177800</xdr:colOff>
      <xdr:row>96</xdr:row>
      <xdr:rowOff>86664</xdr:rowOff>
    </xdr:to>
    <xdr:cxnSp macro="">
      <xdr:nvCxnSpPr>
        <xdr:cNvPr id="239" name="直線コネクタ 238"/>
        <xdr:cNvCxnSpPr/>
      </xdr:nvCxnSpPr>
      <xdr:spPr>
        <a:xfrm flipV="1">
          <a:off x="2908300" y="16494773"/>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37534</xdr:rowOff>
    </xdr:from>
    <xdr:to>
      <xdr:col>15</xdr:col>
      <xdr:colOff>50800</xdr:colOff>
      <xdr:row>96</xdr:row>
      <xdr:rowOff>86664</xdr:rowOff>
    </xdr:to>
    <xdr:cxnSp macro="">
      <xdr:nvCxnSpPr>
        <xdr:cNvPr id="242" name="直線コネクタ 241"/>
        <xdr:cNvCxnSpPr/>
      </xdr:nvCxnSpPr>
      <xdr:spPr>
        <a:xfrm>
          <a:off x="2019300" y="16496734"/>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37534</xdr:rowOff>
    </xdr:from>
    <xdr:to>
      <xdr:col>10</xdr:col>
      <xdr:colOff>114300</xdr:colOff>
      <xdr:row>96</xdr:row>
      <xdr:rowOff>53270</xdr:rowOff>
    </xdr:to>
    <xdr:cxnSp macro="">
      <xdr:nvCxnSpPr>
        <xdr:cNvPr id="245" name="直線コネクタ 244"/>
        <xdr:cNvCxnSpPr/>
      </xdr:nvCxnSpPr>
      <xdr:spPr>
        <a:xfrm flipV="1">
          <a:off x="1130300" y="16496734"/>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116466</xdr:rowOff>
    </xdr:from>
    <xdr:to>
      <xdr:col>24</xdr:col>
      <xdr:colOff>114300</xdr:colOff>
      <xdr:row>96</xdr:row>
      <xdr:rowOff>46616</xdr:rowOff>
    </xdr:to>
    <xdr:sp macro="" textlink="">
      <xdr:nvSpPr>
        <xdr:cNvPr id="255" name="楕円 254"/>
        <xdr:cNvSpPr/>
      </xdr:nvSpPr>
      <xdr:spPr>
        <a:xfrm>
          <a:off x="4584700" y="164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94893</xdr:rowOff>
    </xdr:from>
    <xdr:ext cx="534377" cy="259045"/>
    <xdr:sp macro="" textlink="">
      <xdr:nvSpPr>
        <xdr:cNvPr id="256" name="扶助費該当値テキスト"/>
        <xdr:cNvSpPr txBox="1"/>
      </xdr:nvSpPr>
      <xdr:spPr>
        <a:xfrm>
          <a:off x="4686300" y="163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156223</xdr:rowOff>
    </xdr:from>
    <xdr:to>
      <xdr:col>20</xdr:col>
      <xdr:colOff>38100</xdr:colOff>
      <xdr:row>96</xdr:row>
      <xdr:rowOff>86373</xdr:rowOff>
    </xdr:to>
    <xdr:sp macro="" textlink="">
      <xdr:nvSpPr>
        <xdr:cNvPr id="257" name="楕円 256"/>
        <xdr:cNvSpPr/>
      </xdr:nvSpPr>
      <xdr:spPr>
        <a:xfrm>
          <a:off x="3746500" y="16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77500</xdr:rowOff>
    </xdr:from>
    <xdr:ext cx="534377" cy="259045"/>
    <xdr:sp macro="" textlink="">
      <xdr:nvSpPr>
        <xdr:cNvPr id="258" name="テキスト ボックス 257"/>
        <xdr:cNvSpPr txBox="1"/>
      </xdr:nvSpPr>
      <xdr:spPr>
        <a:xfrm>
          <a:off x="3530111" y="165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35864</xdr:rowOff>
    </xdr:from>
    <xdr:to>
      <xdr:col>15</xdr:col>
      <xdr:colOff>101600</xdr:colOff>
      <xdr:row>96</xdr:row>
      <xdr:rowOff>137464</xdr:rowOff>
    </xdr:to>
    <xdr:sp macro="" textlink="">
      <xdr:nvSpPr>
        <xdr:cNvPr id="259" name="楕円 258"/>
        <xdr:cNvSpPr/>
      </xdr:nvSpPr>
      <xdr:spPr>
        <a:xfrm>
          <a:off x="2857500" y="164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128591</xdr:rowOff>
    </xdr:from>
    <xdr:ext cx="534377" cy="259045"/>
    <xdr:sp macro="" textlink="">
      <xdr:nvSpPr>
        <xdr:cNvPr id="260" name="テキスト ボックス 259"/>
        <xdr:cNvSpPr txBox="1"/>
      </xdr:nvSpPr>
      <xdr:spPr>
        <a:xfrm>
          <a:off x="2641111" y="165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158184</xdr:rowOff>
    </xdr:from>
    <xdr:to>
      <xdr:col>10</xdr:col>
      <xdr:colOff>165100</xdr:colOff>
      <xdr:row>96</xdr:row>
      <xdr:rowOff>88334</xdr:rowOff>
    </xdr:to>
    <xdr:sp macro="" textlink="">
      <xdr:nvSpPr>
        <xdr:cNvPr id="261" name="楕円 260"/>
        <xdr:cNvSpPr/>
      </xdr:nvSpPr>
      <xdr:spPr>
        <a:xfrm>
          <a:off x="1968500" y="164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79461</xdr:rowOff>
    </xdr:from>
    <xdr:ext cx="534377" cy="259045"/>
    <xdr:sp macro="" textlink="">
      <xdr:nvSpPr>
        <xdr:cNvPr id="262" name="テキスト ボックス 261"/>
        <xdr:cNvSpPr txBox="1"/>
      </xdr:nvSpPr>
      <xdr:spPr>
        <a:xfrm>
          <a:off x="1752111" y="165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2470</xdr:rowOff>
    </xdr:from>
    <xdr:to>
      <xdr:col>6</xdr:col>
      <xdr:colOff>38100</xdr:colOff>
      <xdr:row>96</xdr:row>
      <xdr:rowOff>104070</xdr:rowOff>
    </xdr:to>
    <xdr:sp macro="" textlink="">
      <xdr:nvSpPr>
        <xdr:cNvPr id="263" name="楕円 262"/>
        <xdr:cNvSpPr/>
      </xdr:nvSpPr>
      <xdr:spPr>
        <a:xfrm>
          <a:off x="1079500" y="16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95197</xdr:rowOff>
    </xdr:from>
    <xdr:ext cx="534377" cy="259045"/>
    <xdr:sp macro="" textlink="">
      <xdr:nvSpPr>
        <xdr:cNvPr id="264" name="テキスト ボックス 263"/>
        <xdr:cNvSpPr txBox="1"/>
      </xdr:nvSpPr>
      <xdr:spPr>
        <a:xfrm>
          <a:off x="863111" y="165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10682</xdr:rowOff>
    </xdr:from>
    <xdr:to>
      <xdr:col>55</xdr:col>
      <xdr:colOff>0</xdr:colOff>
      <xdr:row>38</xdr:row>
      <xdr:rowOff>79521</xdr:rowOff>
    </xdr:to>
    <xdr:cxnSp macro="">
      <xdr:nvCxnSpPr>
        <xdr:cNvPr id="293" name="直線コネクタ 292"/>
        <xdr:cNvCxnSpPr/>
      </xdr:nvCxnSpPr>
      <xdr:spPr>
        <a:xfrm flipV="1">
          <a:off x="9639300" y="6182882"/>
          <a:ext cx="838200" cy="4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75330</xdr:rowOff>
    </xdr:from>
    <xdr:to>
      <xdr:col>50</xdr:col>
      <xdr:colOff>114300</xdr:colOff>
      <xdr:row>38</xdr:row>
      <xdr:rowOff>79521</xdr:rowOff>
    </xdr:to>
    <xdr:cxnSp macro="">
      <xdr:nvCxnSpPr>
        <xdr:cNvPr id="296" name="直線コネクタ 295"/>
        <xdr:cNvCxnSpPr/>
      </xdr:nvCxnSpPr>
      <xdr:spPr>
        <a:xfrm>
          <a:off x="8750300" y="65904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75330</xdr:rowOff>
    </xdr:from>
    <xdr:to>
      <xdr:col>45</xdr:col>
      <xdr:colOff>177800</xdr:colOff>
      <xdr:row>38</xdr:row>
      <xdr:rowOff>107620</xdr:rowOff>
    </xdr:to>
    <xdr:cxnSp macro="">
      <xdr:nvCxnSpPr>
        <xdr:cNvPr id="299" name="直線コネクタ 298"/>
        <xdr:cNvCxnSpPr/>
      </xdr:nvCxnSpPr>
      <xdr:spPr>
        <a:xfrm flipV="1">
          <a:off x="7861300" y="6590430"/>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107620</xdr:rowOff>
    </xdr:from>
    <xdr:to>
      <xdr:col>41</xdr:col>
      <xdr:colOff>50800</xdr:colOff>
      <xdr:row>38</xdr:row>
      <xdr:rowOff>112664</xdr:rowOff>
    </xdr:to>
    <xdr:cxnSp macro="">
      <xdr:nvCxnSpPr>
        <xdr:cNvPr id="302" name="直線コネクタ 301"/>
        <xdr:cNvCxnSpPr/>
      </xdr:nvCxnSpPr>
      <xdr:spPr>
        <a:xfrm flipV="1">
          <a:off x="6972300" y="6622720"/>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131332</xdr:rowOff>
    </xdr:from>
    <xdr:to>
      <xdr:col>55</xdr:col>
      <xdr:colOff>50800</xdr:colOff>
      <xdr:row>36</xdr:row>
      <xdr:rowOff>61482</xdr:rowOff>
    </xdr:to>
    <xdr:sp macro="" textlink="">
      <xdr:nvSpPr>
        <xdr:cNvPr id="312" name="楕円 311"/>
        <xdr:cNvSpPr/>
      </xdr:nvSpPr>
      <xdr:spPr>
        <a:xfrm>
          <a:off x="10426700" y="61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46259</xdr:rowOff>
    </xdr:from>
    <xdr:ext cx="599010" cy="259045"/>
    <xdr:sp macro="" textlink="">
      <xdr:nvSpPr>
        <xdr:cNvPr id="313" name="補助費等該当値テキスト"/>
        <xdr:cNvSpPr txBox="1"/>
      </xdr:nvSpPr>
      <xdr:spPr>
        <a:xfrm>
          <a:off x="10528300" y="604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28721</xdr:rowOff>
    </xdr:from>
    <xdr:to>
      <xdr:col>50</xdr:col>
      <xdr:colOff>165100</xdr:colOff>
      <xdr:row>38</xdr:row>
      <xdr:rowOff>130321</xdr:rowOff>
    </xdr:to>
    <xdr:sp macro="" textlink="">
      <xdr:nvSpPr>
        <xdr:cNvPr id="314" name="楕円 313"/>
        <xdr:cNvSpPr/>
      </xdr:nvSpPr>
      <xdr:spPr>
        <a:xfrm>
          <a:off x="9588500" y="65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121448</xdr:rowOff>
    </xdr:from>
    <xdr:ext cx="534377" cy="259045"/>
    <xdr:sp macro="" textlink="">
      <xdr:nvSpPr>
        <xdr:cNvPr id="315" name="テキスト ボックス 314"/>
        <xdr:cNvSpPr txBox="1"/>
      </xdr:nvSpPr>
      <xdr:spPr>
        <a:xfrm>
          <a:off x="9372111" y="66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24530</xdr:rowOff>
    </xdr:from>
    <xdr:to>
      <xdr:col>46</xdr:col>
      <xdr:colOff>38100</xdr:colOff>
      <xdr:row>38</xdr:row>
      <xdr:rowOff>126130</xdr:rowOff>
    </xdr:to>
    <xdr:sp macro="" textlink="">
      <xdr:nvSpPr>
        <xdr:cNvPr id="316" name="楕円 315"/>
        <xdr:cNvSpPr/>
      </xdr:nvSpPr>
      <xdr:spPr>
        <a:xfrm>
          <a:off x="8699500" y="65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117257</xdr:rowOff>
    </xdr:from>
    <xdr:ext cx="534377" cy="259045"/>
    <xdr:sp macro="" textlink="">
      <xdr:nvSpPr>
        <xdr:cNvPr id="317" name="テキスト ボックス 316"/>
        <xdr:cNvSpPr txBox="1"/>
      </xdr:nvSpPr>
      <xdr:spPr>
        <a:xfrm>
          <a:off x="8483111" y="66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56820</xdr:rowOff>
    </xdr:from>
    <xdr:to>
      <xdr:col>41</xdr:col>
      <xdr:colOff>101600</xdr:colOff>
      <xdr:row>38</xdr:row>
      <xdr:rowOff>158420</xdr:rowOff>
    </xdr:to>
    <xdr:sp macro="" textlink="">
      <xdr:nvSpPr>
        <xdr:cNvPr id="318" name="楕円 317"/>
        <xdr:cNvSpPr/>
      </xdr:nvSpPr>
      <xdr:spPr>
        <a:xfrm>
          <a:off x="7810500" y="6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149547</xdr:rowOff>
    </xdr:from>
    <xdr:ext cx="534377" cy="259045"/>
    <xdr:sp macro="" textlink="">
      <xdr:nvSpPr>
        <xdr:cNvPr id="319" name="テキスト ボックス 318"/>
        <xdr:cNvSpPr txBox="1"/>
      </xdr:nvSpPr>
      <xdr:spPr>
        <a:xfrm>
          <a:off x="7594111" y="66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61864</xdr:rowOff>
    </xdr:from>
    <xdr:to>
      <xdr:col>36</xdr:col>
      <xdr:colOff>165100</xdr:colOff>
      <xdr:row>38</xdr:row>
      <xdr:rowOff>163464</xdr:rowOff>
    </xdr:to>
    <xdr:sp macro="" textlink="">
      <xdr:nvSpPr>
        <xdr:cNvPr id="320" name="楕円 319"/>
        <xdr:cNvSpPr/>
      </xdr:nvSpPr>
      <xdr:spPr>
        <a:xfrm>
          <a:off x="6921500" y="65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154591</xdr:rowOff>
    </xdr:from>
    <xdr:ext cx="534377" cy="259045"/>
    <xdr:sp macro="" textlink="">
      <xdr:nvSpPr>
        <xdr:cNvPr id="321" name="テキスト ボックス 320"/>
        <xdr:cNvSpPr txBox="1"/>
      </xdr:nvSpPr>
      <xdr:spPr>
        <a:xfrm>
          <a:off x="6705111" y="66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35815</xdr:rowOff>
    </xdr:from>
    <xdr:to>
      <xdr:col>55</xdr:col>
      <xdr:colOff>0</xdr:colOff>
      <xdr:row>57</xdr:row>
      <xdr:rowOff>121243</xdr:rowOff>
    </xdr:to>
    <xdr:cxnSp macro="">
      <xdr:nvCxnSpPr>
        <xdr:cNvPr id="348" name="直線コネクタ 347"/>
        <xdr:cNvCxnSpPr/>
      </xdr:nvCxnSpPr>
      <xdr:spPr>
        <a:xfrm>
          <a:off x="9639300" y="9808465"/>
          <a:ext cx="838200" cy="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34192</xdr:rowOff>
    </xdr:from>
    <xdr:to>
      <xdr:col>50</xdr:col>
      <xdr:colOff>114300</xdr:colOff>
      <xdr:row>57</xdr:row>
      <xdr:rowOff>35815</xdr:rowOff>
    </xdr:to>
    <xdr:cxnSp macro="">
      <xdr:nvCxnSpPr>
        <xdr:cNvPr id="351" name="直線コネクタ 350"/>
        <xdr:cNvCxnSpPr/>
      </xdr:nvCxnSpPr>
      <xdr:spPr>
        <a:xfrm>
          <a:off x="8750300" y="9806842"/>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19607</xdr:rowOff>
    </xdr:from>
    <xdr:to>
      <xdr:col>45</xdr:col>
      <xdr:colOff>177800</xdr:colOff>
      <xdr:row>57</xdr:row>
      <xdr:rowOff>34192</xdr:rowOff>
    </xdr:to>
    <xdr:cxnSp macro="">
      <xdr:nvCxnSpPr>
        <xdr:cNvPr id="354" name="直線コネクタ 353"/>
        <xdr:cNvCxnSpPr/>
      </xdr:nvCxnSpPr>
      <xdr:spPr>
        <a:xfrm>
          <a:off x="7861300" y="9792257"/>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163959</xdr:rowOff>
    </xdr:from>
    <xdr:to>
      <xdr:col>41</xdr:col>
      <xdr:colOff>50800</xdr:colOff>
      <xdr:row>57</xdr:row>
      <xdr:rowOff>19607</xdr:rowOff>
    </xdr:to>
    <xdr:cxnSp macro="">
      <xdr:nvCxnSpPr>
        <xdr:cNvPr id="357" name="直線コネクタ 356"/>
        <xdr:cNvCxnSpPr/>
      </xdr:nvCxnSpPr>
      <xdr:spPr>
        <a:xfrm>
          <a:off x="6972300" y="9765159"/>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70443</xdr:rowOff>
    </xdr:from>
    <xdr:to>
      <xdr:col>55</xdr:col>
      <xdr:colOff>50800</xdr:colOff>
      <xdr:row>58</xdr:row>
      <xdr:rowOff>593</xdr:rowOff>
    </xdr:to>
    <xdr:sp macro="" textlink="">
      <xdr:nvSpPr>
        <xdr:cNvPr id="367" name="楕円 366"/>
        <xdr:cNvSpPr/>
      </xdr:nvSpPr>
      <xdr:spPr>
        <a:xfrm>
          <a:off x="10426700" y="98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156820</xdr:rowOff>
    </xdr:from>
    <xdr:ext cx="534377" cy="259045"/>
    <xdr:sp macro="" textlink="">
      <xdr:nvSpPr>
        <xdr:cNvPr id="368" name="普通建設事業費該当値テキスト"/>
        <xdr:cNvSpPr txBox="1"/>
      </xdr:nvSpPr>
      <xdr:spPr>
        <a:xfrm>
          <a:off x="10528300" y="97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156465</xdr:rowOff>
    </xdr:from>
    <xdr:to>
      <xdr:col>50</xdr:col>
      <xdr:colOff>165100</xdr:colOff>
      <xdr:row>57</xdr:row>
      <xdr:rowOff>86615</xdr:rowOff>
    </xdr:to>
    <xdr:sp macro="" textlink="">
      <xdr:nvSpPr>
        <xdr:cNvPr id="369" name="楕円 368"/>
        <xdr:cNvSpPr/>
      </xdr:nvSpPr>
      <xdr:spPr>
        <a:xfrm>
          <a:off x="9588500" y="9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77742</xdr:rowOff>
    </xdr:from>
    <xdr:ext cx="534377" cy="259045"/>
    <xdr:sp macro="" textlink="">
      <xdr:nvSpPr>
        <xdr:cNvPr id="370" name="テキスト ボックス 369"/>
        <xdr:cNvSpPr txBox="1"/>
      </xdr:nvSpPr>
      <xdr:spPr>
        <a:xfrm>
          <a:off x="9372111" y="98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154842</xdr:rowOff>
    </xdr:from>
    <xdr:to>
      <xdr:col>46</xdr:col>
      <xdr:colOff>38100</xdr:colOff>
      <xdr:row>57</xdr:row>
      <xdr:rowOff>84992</xdr:rowOff>
    </xdr:to>
    <xdr:sp macro="" textlink="">
      <xdr:nvSpPr>
        <xdr:cNvPr id="371" name="楕円 370"/>
        <xdr:cNvSpPr/>
      </xdr:nvSpPr>
      <xdr:spPr>
        <a:xfrm>
          <a:off x="8699500" y="97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76119</xdr:rowOff>
    </xdr:from>
    <xdr:ext cx="534377" cy="259045"/>
    <xdr:sp macro="" textlink="">
      <xdr:nvSpPr>
        <xdr:cNvPr id="372" name="テキスト ボックス 371"/>
        <xdr:cNvSpPr txBox="1"/>
      </xdr:nvSpPr>
      <xdr:spPr>
        <a:xfrm>
          <a:off x="8483111" y="98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140257</xdr:rowOff>
    </xdr:from>
    <xdr:to>
      <xdr:col>41</xdr:col>
      <xdr:colOff>101600</xdr:colOff>
      <xdr:row>57</xdr:row>
      <xdr:rowOff>70407</xdr:rowOff>
    </xdr:to>
    <xdr:sp macro="" textlink="">
      <xdr:nvSpPr>
        <xdr:cNvPr id="373" name="楕円 372"/>
        <xdr:cNvSpPr/>
      </xdr:nvSpPr>
      <xdr:spPr>
        <a:xfrm>
          <a:off x="7810500" y="97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61534</xdr:rowOff>
    </xdr:from>
    <xdr:ext cx="534377" cy="259045"/>
    <xdr:sp macro="" textlink="">
      <xdr:nvSpPr>
        <xdr:cNvPr id="374" name="テキスト ボックス 373"/>
        <xdr:cNvSpPr txBox="1"/>
      </xdr:nvSpPr>
      <xdr:spPr>
        <a:xfrm>
          <a:off x="7594111" y="98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113159</xdr:rowOff>
    </xdr:from>
    <xdr:to>
      <xdr:col>36</xdr:col>
      <xdr:colOff>165100</xdr:colOff>
      <xdr:row>57</xdr:row>
      <xdr:rowOff>43309</xdr:rowOff>
    </xdr:to>
    <xdr:sp macro="" textlink="">
      <xdr:nvSpPr>
        <xdr:cNvPr id="375" name="楕円 374"/>
        <xdr:cNvSpPr/>
      </xdr:nvSpPr>
      <xdr:spPr>
        <a:xfrm>
          <a:off x="6921500" y="97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59836</xdr:rowOff>
    </xdr:from>
    <xdr:ext cx="534377" cy="259045"/>
    <xdr:sp macro="" textlink="">
      <xdr:nvSpPr>
        <xdr:cNvPr id="376" name="テキスト ボックス 375"/>
        <xdr:cNvSpPr txBox="1"/>
      </xdr:nvSpPr>
      <xdr:spPr>
        <a:xfrm>
          <a:off x="6705111" y="94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163740</xdr:rowOff>
    </xdr:from>
    <xdr:to>
      <xdr:col>55</xdr:col>
      <xdr:colOff>0</xdr:colOff>
      <xdr:row>78</xdr:row>
      <xdr:rowOff>116472</xdr:rowOff>
    </xdr:to>
    <xdr:cxnSp macro="">
      <xdr:nvCxnSpPr>
        <xdr:cNvPr id="405" name="直線コネクタ 404"/>
        <xdr:cNvCxnSpPr/>
      </xdr:nvCxnSpPr>
      <xdr:spPr>
        <a:xfrm>
          <a:off x="9639300" y="13193940"/>
          <a:ext cx="838200" cy="2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163740</xdr:rowOff>
    </xdr:from>
    <xdr:to>
      <xdr:col>50</xdr:col>
      <xdr:colOff>114300</xdr:colOff>
      <xdr:row>77</xdr:row>
      <xdr:rowOff>148780</xdr:rowOff>
    </xdr:to>
    <xdr:cxnSp macro="">
      <xdr:nvCxnSpPr>
        <xdr:cNvPr id="408" name="直線コネクタ 407"/>
        <xdr:cNvCxnSpPr/>
      </xdr:nvCxnSpPr>
      <xdr:spPr>
        <a:xfrm flipV="1">
          <a:off x="8750300" y="13193940"/>
          <a:ext cx="889000" cy="1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50381</xdr:rowOff>
    </xdr:from>
    <xdr:to>
      <xdr:col>45</xdr:col>
      <xdr:colOff>177800</xdr:colOff>
      <xdr:row>77</xdr:row>
      <xdr:rowOff>148780</xdr:rowOff>
    </xdr:to>
    <xdr:cxnSp macro="">
      <xdr:nvCxnSpPr>
        <xdr:cNvPr id="411" name="直線コネクタ 410"/>
        <xdr:cNvCxnSpPr/>
      </xdr:nvCxnSpPr>
      <xdr:spPr>
        <a:xfrm>
          <a:off x="7861300" y="13252031"/>
          <a:ext cx="889000" cy="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99873</xdr:rowOff>
    </xdr:from>
    <xdr:to>
      <xdr:col>41</xdr:col>
      <xdr:colOff>50800</xdr:colOff>
      <xdr:row>77</xdr:row>
      <xdr:rowOff>50381</xdr:rowOff>
    </xdr:to>
    <xdr:cxnSp macro="">
      <xdr:nvCxnSpPr>
        <xdr:cNvPr id="414" name="直線コネクタ 413"/>
        <xdr:cNvCxnSpPr/>
      </xdr:nvCxnSpPr>
      <xdr:spPr>
        <a:xfrm>
          <a:off x="6972300" y="13130073"/>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65672</xdr:rowOff>
    </xdr:from>
    <xdr:to>
      <xdr:col>55</xdr:col>
      <xdr:colOff>50800</xdr:colOff>
      <xdr:row>78</xdr:row>
      <xdr:rowOff>167272</xdr:rowOff>
    </xdr:to>
    <xdr:sp macro="" textlink="">
      <xdr:nvSpPr>
        <xdr:cNvPr id="424" name="楕円 423"/>
        <xdr:cNvSpPr/>
      </xdr:nvSpPr>
      <xdr:spPr>
        <a:xfrm>
          <a:off x="10426700" y="134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152049</xdr:rowOff>
    </xdr:from>
    <xdr:ext cx="469744" cy="259045"/>
    <xdr:sp macro="" textlink="">
      <xdr:nvSpPr>
        <xdr:cNvPr id="425" name="普通建設事業費 （ うち新規整備　）該当値テキスト"/>
        <xdr:cNvSpPr txBox="1"/>
      </xdr:nvSpPr>
      <xdr:spPr>
        <a:xfrm>
          <a:off x="10528300" y="133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112940</xdr:rowOff>
    </xdr:from>
    <xdr:to>
      <xdr:col>50</xdr:col>
      <xdr:colOff>165100</xdr:colOff>
      <xdr:row>77</xdr:row>
      <xdr:rowOff>43090</xdr:rowOff>
    </xdr:to>
    <xdr:sp macro="" textlink="">
      <xdr:nvSpPr>
        <xdr:cNvPr id="426" name="楕円 425"/>
        <xdr:cNvSpPr/>
      </xdr:nvSpPr>
      <xdr:spPr>
        <a:xfrm>
          <a:off x="9588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59618</xdr:rowOff>
    </xdr:from>
    <xdr:ext cx="534377" cy="259045"/>
    <xdr:sp macro="" textlink="">
      <xdr:nvSpPr>
        <xdr:cNvPr id="427" name="テキスト ボックス 426"/>
        <xdr:cNvSpPr txBox="1"/>
      </xdr:nvSpPr>
      <xdr:spPr>
        <a:xfrm>
          <a:off x="9372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97980</xdr:rowOff>
    </xdr:from>
    <xdr:to>
      <xdr:col>46</xdr:col>
      <xdr:colOff>38100</xdr:colOff>
      <xdr:row>78</xdr:row>
      <xdr:rowOff>28130</xdr:rowOff>
    </xdr:to>
    <xdr:sp macro="" textlink="">
      <xdr:nvSpPr>
        <xdr:cNvPr id="428" name="楕円 427"/>
        <xdr:cNvSpPr/>
      </xdr:nvSpPr>
      <xdr:spPr>
        <a:xfrm>
          <a:off x="8699500" y="132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19257</xdr:rowOff>
    </xdr:from>
    <xdr:ext cx="534377" cy="259045"/>
    <xdr:sp macro="" textlink="">
      <xdr:nvSpPr>
        <xdr:cNvPr id="429" name="テキスト ボックス 428"/>
        <xdr:cNvSpPr txBox="1"/>
      </xdr:nvSpPr>
      <xdr:spPr>
        <a:xfrm>
          <a:off x="8483111" y="133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171031</xdr:rowOff>
    </xdr:from>
    <xdr:to>
      <xdr:col>41</xdr:col>
      <xdr:colOff>101600</xdr:colOff>
      <xdr:row>77</xdr:row>
      <xdr:rowOff>101181</xdr:rowOff>
    </xdr:to>
    <xdr:sp macro="" textlink="">
      <xdr:nvSpPr>
        <xdr:cNvPr id="430" name="楕円 429"/>
        <xdr:cNvSpPr/>
      </xdr:nvSpPr>
      <xdr:spPr>
        <a:xfrm>
          <a:off x="7810500" y="132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117708</xdr:rowOff>
    </xdr:from>
    <xdr:ext cx="534377" cy="259045"/>
    <xdr:sp macro="" textlink="">
      <xdr:nvSpPr>
        <xdr:cNvPr id="431" name="テキスト ボックス 430"/>
        <xdr:cNvSpPr txBox="1"/>
      </xdr:nvSpPr>
      <xdr:spPr>
        <a:xfrm>
          <a:off x="7594111" y="12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49073</xdr:rowOff>
    </xdr:from>
    <xdr:to>
      <xdr:col>36</xdr:col>
      <xdr:colOff>165100</xdr:colOff>
      <xdr:row>76</xdr:row>
      <xdr:rowOff>150673</xdr:rowOff>
    </xdr:to>
    <xdr:sp macro="" textlink="">
      <xdr:nvSpPr>
        <xdr:cNvPr id="432" name="楕円 431"/>
        <xdr:cNvSpPr/>
      </xdr:nvSpPr>
      <xdr:spPr>
        <a:xfrm>
          <a:off x="6921500" y="130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167200</xdr:rowOff>
    </xdr:from>
    <xdr:ext cx="534377" cy="259045"/>
    <xdr:sp macro="" textlink="">
      <xdr:nvSpPr>
        <xdr:cNvPr id="433" name="テキスト ボックス 432"/>
        <xdr:cNvSpPr txBox="1"/>
      </xdr:nvSpPr>
      <xdr:spPr>
        <a:xfrm>
          <a:off x="6705111" y="128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154978</xdr:rowOff>
    </xdr:from>
    <xdr:to>
      <xdr:col>55</xdr:col>
      <xdr:colOff>0</xdr:colOff>
      <xdr:row>98</xdr:row>
      <xdr:rowOff>37905</xdr:rowOff>
    </xdr:to>
    <xdr:cxnSp macro="">
      <xdr:nvCxnSpPr>
        <xdr:cNvPr id="462" name="直線コネクタ 461"/>
        <xdr:cNvCxnSpPr/>
      </xdr:nvCxnSpPr>
      <xdr:spPr>
        <a:xfrm flipV="1">
          <a:off x="9639300" y="16785628"/>
          <a:ext cx="838200" cy="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156701</xdr:rowOff>
    </xdr:from>
    <xdr:to>
      <xdr:col>50</xdr:col>
      <xdr:colOff>114300</xdr:colOff>
      <xdr:row>98</xdr:row>
      <xdr:rowOff>37905</xdr:rowOff>
    </xdr:to>
    <xdr:cxnSp macro="">
      <xdr:nvCxnSpPr>
        <xdr:cNvPr id="465" name="直線コネクタ 464"/>
        <xdr:cNvCxnSpPr/>
      </xdr:nvCxnSpPr>
      <xdr:spPr>
        <a:xfrm>
          <a:off x="8750300" y="1678735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156701</xdr:rowOff>
    </xdr:from>
    <xdr:to>
      <xdr:col>45</xdr:col>
      <xdr:colOff>177800</xdr:colOff>
      <xdr:row>98</xdr:row>
      <xdr:rowOff>19883</xdr:rowOff>
    </xdr:to>
    <xdr:cxnSp macro="">
      <xdr:nvCxnSpPr>
        <xdr:cNvPr id="468" name="直線コネクタ 467"/>
        <xdr:cNvCxnSpPr/>
      </xdr:nvCxnSpPr>
      <xdr:spPr>
        <a:xfrm flipV="1">
          <a:off x="7861300" y="1678735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19883</xdr:rowOff>
    </xdr:from>
    <xdr:to>
      <xdr:col>41</xdr:col>
      <xdr:colOff>50800</xdr:colOff>
      <xdr:row>98</xdr:row>
      <xdr:rowOff>56542</xdr:rowOff>
    </xdr:to>
    <xdr:cxnSp macro="">
      <xdr:nvCxnSpPr>
        <xdr:cNvPr id="471" name="直線コネクタ 470"/>
        <xdr:cNvCxnSpPr/>
      </xdr:nvCxnSpPr>
      <xdr:spPr>
        <a:xfrm flipV="1">
          <a:off x="6972300" y="16821983"/>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104178</xdr:rowOff>
    </xdr:from>
    <xdr:to>
      <xdr:col>55</xdr:col>
      <xdr:colOff>50800</xdr:colOff>
      <xdr:row>98</xdr:row>
      <xdr:rowOff>34328</xdr:rowOff>
    </xdr:to>
    <xdr:sp macro="" textlink="">
      <xdr:nvSpPr>
        <xdr:cNvPr id="481" name="楕円 480"/>
        <xdr:cNvSpPr/>
      </xdr:nvSpPr>
      <xdr:spPr>
        <a:xfrm>
          <a:off x="10426700" y="167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82605</xdr:rowOff>
    </xdr:from>
    <xdr:ext cx="534377" cy="259045"/>
    <xdr:sp macro="" textlink="">
      <xdr:nvSpPr>
        <xdr:cNvPr id="482" name="普通建設事業費 （ うち更新整備　）該当値テキスト"/>
        <xdr:cNvSpPr txBox="1"/>
      </xdr:nvSpPr>
      <xdr:spPr>
        <a:xfrm>
          <a:off x="10528300" y="167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158555</xdr:rowOff>
    </xdr:from>
    <xdr:to>
      <xdr:col>50</xdr:col>
      <xdr:colOff>165100</xdr:colOff>
      <xdr:row>98</xdr:row>
      <xdr:rowOff>88705</xdr:rowOff>
    </xdr:to>
    <xdr:sp macro="" textlink="">
      <xdr:nvSpPr>
        <xdr:cNvPr id="483" name="楕円 482"/>
        <xdr:cNvSpPr/>
      </xdr:nvSpPr>
      <xdr:spPr>
        <a:xfrm>
          <a:off x="9588500" y="167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79832</xdr:rowOff>
    </xdr:from>
    <xdr:ext cx="534377" cy="259045"/>
    <xdr:sp macro="" textlink="">
      <xdr:nvSpPr>
        <xdr:cNvPr id="484" name="テキスト ボックス 483"/>
        <xdr:cNvSpPr txBox="1"/>
      </xdr:nvSpPr>
      <xdr:spPr>
        <a:xfrm>
          <a:off x="9372111" y="168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105901</xdr:rowOff>
    </xdr:from>
    <xdr:to>
      <xdr:col>46</xdr:col>
      <xdr:colOff>38100</xdr:colOff>
      <xdr:row>98</xdr:row>
      <xdr:rowOff>36051</xdr:rowOff>
    </xdr:to>
    <xdr:sp macro="" textlink="">
      <xdr:nvSpPr>
        <xdr:cNvPr id="485" name="楕円 484"/>
        <xdr:cNvSpPr/>
      </xdr:nvSpPr>
      <xdr:spPr>
        <a:xfrm>
          <a:off x="8699500" y="16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27178</xdr:rowOff>
    </xdr:from>
    <xdr:ext cx="534377" cy="259045"/>
    <xdr:sp macro="" textlink="">
      <xdr:nvSpPr>
        <xdr:cNvPr id="486" name="テキスト ボックス 485"/>
        <xdr:cNvSpPr txBox="1"/>
      </xdr:nvSpPr>
      <xdr:spPr>
        <a:xfrm>
          <a:off x="8483111" y="168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140533</xdr:rowOff>
    </xdr:from>
    <xdr:to>
      <xdr:col>41</xdr:col>
      <xdr:colOff>101600</xdr:colOff>
      <xdr:row>98</xdr:row>
      <xdr:rowOff>70683</xdr:rowOff>
    </xdr:to>
    <xdr:sp macro="" textlink="">
      <xdr:nvSpPr>
        <xdr:cNvPr id="487" name="楕円 486"/>
        <xdr:cNvSpPr/>
      </xdr:nvSpPr>
      <xdr:spPr>
        <a:xfrm>
          <a:off x="7810500" y="167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61810</xdr:rowOff>
    </xdr:from>
    <xdr:ext cx="534377" cy="259045"/>
    <xdr:sp macro="" textlink="">
      <xdr:nvSpPr>
        <xdr:cNvPr id="488" name="テキスト ボックス 487"/>
        <xdr:cNvSpPr txBox="1"/>
      </xdr:nvSpPr>
      <xdr:spPr>
        <a:xfrm>
          <a:off x="7594111" y="1686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5742</xdr:rowOff>
    </xdr:from>
    <xdr:to>
      <xdr:col>36</xdr:col>
      <xdr:colOff>165100</xdr:colOff>
      <xdr:row>98</xdr:row>
      <xdr:rowOff>107342</xdr:rowOff>
    </xdr:to>
    <xdr:sp macro="" textlink="">
      <xdr:nvSpPr>
        <xdr:cNvPr id="489" name="楕円 488"/>
        <xdr:cNvSpPr/>
      </xdr:nvSpPr>
      <xdr:spPr>
        <a:xfrm>
          <a:off x="6921500" y="16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98469</xdr:rowOff>
    </xdr:from>
    <xdr:ext cx="534377" cy="259045"/>
    <xdr:sp macro="" textlink="">
      <xdr:nvSpPr>
        <xdr:cNvPr id="490" name="テキスト ボックス 489"/>
        <xdr:cNvSpPr txBox="1"/>
      </xdr:nvSpPr>
      <xdr:spPr>
        <a:xfrm>
          <a:off x="6705111" y="16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40107</xdr:rowOff>
    </xdr:from>
    <xdr:to>
      <xdr:col>71</xdr:col>
      <xdr:colOff>177800</xdr:colOff>
      <xdr:row>39</xdr:row>
      <xdr:rowOff>44450</xdr:rowOff>
    </xdr:to>
    <xdr:cxnSp macro="">
      <xdr:nvCxnSpPr>
        <xdr:cNvPr id="528" name="直線コネクタ 527"/>
        <xdr:cNvCxnSpPr/>
      </xdr:nvCxnSpPr>
      <xdr:spPr>
        <a:xfrm>
          <a:off x="12814300" y="67266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160757</xdr:rowOff>
    </xdr:from>
    <xdr:to>
      <xdr:col>67</xdr:col>
      <xdr:colOff>101600</xdr:colOff>
      <xdr:row>39</xdr:row>
      <xdr:rowOff>90907</xdr:rowOff>
    </xdr:to>
    <xdr:sp macro="" textlink="">
      <xdr:nvSpPr>
        <xdr:cNvPr id="546" name="楕円 545"/>
        <xdr:cNvSpPr/>
      </xdr:nvSpPr>
      <xdr:spPr>
        <a:xfrm>
          <a:off x="12763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82034</xdr:rowOff>
    </xdr:from>
    <xdr:ext cx="378565" cy="259045"/>
    <xdr:sp macro="" textlink="">
      <xdr:nvSpPr>
        <xdr:cNvPr id="547" name="テキスト ボックス 546"/>
        <xdr:cNvSpPr txBox="1"/>
      </xdr:nvSpPr>
      <xdr:spPr>
        <a:xfrm>
          <a:off x="12625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153057</xdr:rowOff>
    </xdr:from>
    <xdr:to>
      <xdr:col>85</xdr:col>
      <xdr:colOff>127000</xdr:colOff>
      <xdr:row>76</xdr:row>
      <xdr:rowOff>157783</xdr:rowOff>
    </xdr:to>
    <xdr:cxnSp macro="">
      <xdr:nvCxnSpPr>
        <xdr:cNvPr id="625" name="直線コネクタ 624"/>
        <xdr:cNvCxnSpPr/>
      </xdr:nvCxnSpPr>
      <xdr:spPr>
        <a:xfrm flipV="1">
          <a:off x="15481300" y="13183257"/>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102149</xdr:rowOff>
    </xdr:from>
    <xdr:to>
      <xdr:col>81</xdr:col>
      <xdr:colOff>50800</xdr:colOff>
      <xdr:row>76</xdr:row>
      <xdr:rowOff>157783</xdr:rowOff>
    </xdr:to>
    <xdr:cxnSp macro="">
      <xdr:nvCxnSpPr>
        <xdr:cNvPr id="628" name="直線コネクタ 627"/>
        <xdr:cNvCxnSpPr/>
      </xdr:nvCxnSpPr>
      <xdr:spPr>
        <a:xfrm>
          <a:off x="14592300" y="13132349"/>
          <a:ext cx="889000" cy="5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102149</xdr:rowOff>
    </xdr:from>
    <xdr:to>
      <xdr:col>76</xdr:col>
      <xdr:colOff>114300</xdr:colOff>
      <xdr:row>77</xdr:row>
      <xdr:rowOff>10274</xdr:rowOff>
    </xdr:to>
    <xdr:cxnSp macro="">
      <xdr:nvCxnSpPr>
        <xdr:cNvPr id="631" name="直線コネクタ 630"/>
        <xdr:cNvCxnSpPr/>
      </xdr:nvCxnSpPr>
      <xdr:spPr>
        <a:xfrm flipV="1">
          <a:off x="13703300" y="13132349"/>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10274</xdr:rowOff>
    </xdr:from>
    <xdr:to>
      <xdr:col>71</xdr:col>
      <xdr:colOff>177800</xdr:colOff>
      <xdr:row>77</xdr:row>
      <xdr:rowOff>16103</xdr:rowOff>
    </xdr:to>
    <xdr:cxnSp macro="">
      <xdr:nvCxnSpPr>
        <xdr:cNvPr id="634" name="直線コネクタ 633"/>
        <xdr:cNvCxnSpPr/>
      </xdr:nvCxnSpPr>
      <xdr:spPr>
        <a:xfrm flipV="1">
          <a:off x="12814300" y="13211924"/>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102257</xdr:rowOff>
    </xdr:from>
    <xdr:to>
      <xdr:col>85</xdr:col>
      <xdr:colOff>177800</xdr:colOff>
      <xdr:row>77</xdr:row>
      <xdr:rowOff>32407</xdr:rowOff>
    </xdr:to>
    <xdr:sp macro="" textlink="">
      <xdr:nvSpPr>
        <xdr:cNvPr id="644" name="楕円 643"/>
        <xdr:cNvSpPr/>
      </xdr:nvSpPr>
      <xdr:spPr>
        <a:xfrm>
          <a:off x="16268700" y="131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80684</xdr:rowOff>
    </xdr:from>
    <xdr:ext cx="534377" cy="259045"/>
    <xdr:sp macro="" textlink="">
      <xdr:nvSpPr>
        <xdr:cNvPr id="645" name="公債費該当値テキスト"/>
        <xdr:cNvSpPr txBox="1"/>
      </xdr:nvSpPr>
      <xdr:spPr>
        <a:xfrm>
          <a:off x="16370300" y="131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106983</xdr:rowOff>
    </xdr:from>
    <xdr:to>
      <xdr:col>81</xdr:col>
      <xdr:colOff>101600</xdr:colOff>
      <xdr:row>77</xdr:row>
      <xdr:rowOff>37133</xdr:rowOff>
    </xdr:to>
    <xdr:sp macro="" textlink="">
      <xdr:nvSpPr>
        <xdr:cNvPr id="646" name="楕円 645"/>
        <xdr:cNvSpPr/>
      </xdr:nvSpPr>
      <xdr:spPr>
        <a:xfrm>
          <a:off x="15430500" y="131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53660</xdr:rowOff>
    </xdr:from>
    <xdr:ext cx="534377" cy="259045"/>
    <xdr:sp macro="" textlink="">
      <xdr:nvSpPr>
        <xdr:cNvPr id="647" name="テキスト ボックス 646"/>
        <xdr:cNvSpPr txBox="1"/>
      </xdr:nvSpPr>
      <xdr:spPr>
        <a:xfrm>
          <a:off x="15214111" y="1291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51349</xdr:rowOff>
    </xdr:from>
    <xdr:to>
      <xdr:col>76</xdr:col>
      <xdr:colOff>165100</xdr:colOff>
      <xdr:row>76</xdr:row>
      <xdr:rowOff>152949</xdr:rowOff>
    </xdr:to>
    <xdr:sp macro="" textlink="">
      <xdr:nvSpPr>
        <xdr:cNvPr id="648" name="楕円 647"/>
        <xdr:cNvSpPr/>
      </xdr:nvSpPr>
      <xdr:spPr>
        <a:xfrm>
          <a:off x="14541500" y="130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169476</xdr:rowOff>
    </xdr:from>
    <xdr:ext cx="534377" cy="259045"/>
    <xdr:sp macro="" textlink="">
      <xdr:nvSpPr>
        <xdr:cNvPr id="649" name="テキスト ボックス 648"/>
        <xdr:cNvSpPr txBox="1"/>
      </xdr:nvSpPr>
      <xdr:spPr>
        <a:xfrm>
          <a:off x="14325111" y="128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130924</xdr:rowOff>
    </xdr:from>
    <xdr:to>
      <xdr:col>72</xdr:col>
      <xdr:colOff>38100</xdr:colOff>
      <xdr:row>77</xdr:row>
      <xdr:rowOff>61074</xdr:rowOff>
    </xdr:to>
    <xdr:sp macro="" textlink="">
      <xdr:nvSpPr>
        <xdr:cNvPr id="650" name="楕円 649"/>
        <xdr:cNvSpPr/>
      </xdr:nvSpPr>
      <xdr:spPr>
        <a:xfrm>
          <a:off x="13652500" y="131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52201</xdr:rowOff>
    </xdr:from>
    <xdr:ext cx="534377" cy="259045"/>
    <xdr:sp macro="" textlink="">
      <xdr:nvSpPr>
        <xdr:cNvPr id="651" name="テキスト ボックス 650"/>
        <xdr:cNvSpPr txBox="1"/>
      </xdr:nvSpPr>
      <xdr:spPr>
        <a:xfrm>
          <a:off x="13436111" y="132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136753</xdr:rowOff>
    </xdr:from>
    <xdr:to>
      <xdr:col>67</xdr:col>
      <xdr:colOff>101600</xdr:colOff>
      <xdr:row>77</xdr:row>
      <xdr:rowOff>66903</xdr:rowOff>
    </xdr:to>
    <xdr:sp macro="" textlink="">
      <xdr:nvSpPr>
        <xdr:cNvPr id="652" name="楕円 651"/>
        <xdr:cNvSpPr/>
      </xdr:nvSpPr>
      <xdr:spPr>
        <a:xfrm>
          <a:off x="12763500" y="131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58030</xdr:rowOff>
    </xdr:from>
    <xdr:ext cx="534377" cy="259045"/>
    <xdr:sp macro="" textlink="">
      <xdr:nvSpPr>
        <xdr:cNvPr id="653" name="テキスト ボックス 652"/>
        <xdr:cNvSpPr txBox="1"/>
      </xdr:nvSpPr>
      <xdr:spPr>
        <a:xfrm>
          <a:off x="12547111" y="132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105880</xdr:rowOff>
    </xdr:from>
    <xdr:to>
      <xdr:col>85</xdr:col>
      <xdr:colOff>127000</xdr:colOff>
      <xdr:row>99</xdr:row>
      <xdr:rowOff>13894</xdr:rowOff>
    </xdr:to>
    <xdr:cxnSp macro="">
      <xdr:nvCxnSpPr>
        <xdr:cNvPr id="682" name="直線コネクタ 681"/>
        <xdr:cNvCxnSpPr/>
      </xdr:nvCxnSpPr>
      <xdr:spPr>
        <a:xfrm flipV="1">
          <a:off x="15481300" y="16907980"/>
          <a:ext cx="838200" cy="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13894</xdr:rowOff>
    </xdr:from>
    <xdr:to>
      <xdr:col>81</xdr:col>
      <xdr:colOff>50800</xdr:colOff>
      <xdr:row>99</xdr:row>
      <xdr:rowOff>20802</xdr:rowOff>
    </xdr:to>
    <xdr:cxnSp macro="">
      <xdr:nvCxnSpPr>
        <xdr:cNvPr id="685" name="直線コネクタ 684"/>
        <xdr:cNvCxnSpPr/>
      </xdr:nvCxnSpPr>
      <xdr:spPr>
        <a:xfrm flipV="1">
          <a:off x="14592300" y="1698744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20802</xdr:rowOff>
    </xdr:from>
    <xdr:to>
      <xdr:col>76</xdr:col>
      <xdr:colOff>114300</xdr:colOff>
      <xdr:row>99</xdr:row>
      <xdr:rowOff>34049</xdr:rowOff>
    </xdr:to>
    <xdr:cxnSp macro="">
      <xdr:nvCxnSpPr>
        <xdr:cNvPr id="688" name="直線コネクタ 687"/>
        <xdr:cNvCxnSpPr/>
      </xdr:nvCxnSpPr>
      <xdr:spPr>
        <a:xfrm flipV="1">
          <a:off x="13703300" y="16994352"/>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115</xdr:rowOff>
    </xdr:from>
    <xdr:to>
      <xdr:col>71</xdr:col>
      <xdr:colOff>177800</xdr:colOff>
      <xdr:row>99</xdr:row>
      <xdr:rowOff>34049</xdr:rowOff>
    </xdr:to>
    <xdr:cxnSp macro="">
      <xdr:nvCxnSpPr>
        <xdr:cNvPr id="691" name="直線コネクタ 690"/>
        <xdr:cNvCxnSpPr/>
      </xdr:nvCxnSpPr>
      <xdr:spPr>
        <a:xfrm>
          <a:off x="12814300" y="16973665"/>
          <a:ext cx="8890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55080</xdr:rowOff>
    </xdr:from>
    <xdr:to>
      <xdr:col>85</xdr:col>
      <xdr:colOff>177800</xdr:colOff>
      <xdr:row>98</xdr:row>
      <xdr:rowOff>156680</xdr:rowOff>
    </xdr:to>
    <xdr:sp macro="" textlink="">
      <xdr:nvSpPr>
        <xdr:cNvPr id="701" name="楕円 700"/>
        <xdr:cNvSpPr/>
      </xdr:nvSpPr>
      <xdr:spPr>
        <a:xfrm>
          <a:off x="162687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141457</xdr:rowOff>
    </xdr:from>
    <xdr:ext cx="469744" cy="259045"/>
    <xdr:sp macro="" textlink="">
      <xdr:nvSpPr>
        <xdr:cNvPr id="702" name="積立金該当値テキスト"/>
        <xdr:cNvSpPr txBox="1"/>
      </xdr:nvSpPr>
      <xdr:spPr>
        <a:xfrm>
          <a:off x="16370300" y="167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134544</xdr:rowOff>
    </xdr:from>
    <xdr:to>
      <xdr:col>81</xdr:col>
      <xdr:colOff>101600</xdr:colOff>
      <xdr:row>99</xdr:row>
      <xdr:rowOff>64694</xdr:rowOff>
    </xdr:to>
    <xdr:sp macro="" textlink="">
      <xdr:nvSpPr>
        <xdr:cNvPr id="703" name="楕円 702"/>
        <xdr:cNvSpPr/>
      </xdr:nvSpPr>
      <xdr:spPr>
        <a:xfrm>
          <a:off x="15430500" y="16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55821</xdr:rowOff>
    </xdr:from>
    <xdr:ext cx="469744" cy="259045"/>
    <xdr:sp macro="" textlink="">
      <xdr:nvSpPr>
        <xdr:cNvPr id="704" name="テキスト ボックス 703"/>
        <xdr:cNvSpPr txBox="1"/>
      </xdr:nvSpPr>
      <xdr:spPr>
        <a:xfrm>
          <a:off x="15246428" y="170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141452</xdr:rowOff>
    </xdr:from>
    <xdr:to>
      <xdr:col>76</xdr:col>
      <xdr:colOff>165100</xdr:colOff>
      <xdr:row>99</xdr:row>
      <xdr:rowOff>71602</xdr:rowOff>
    </xdr:to>
    <xdr:sp macro="" textlink="">
      <xdr:nvSpPr>
        <xdr:cNvPr id="705" name="楕円 704"/>
        <xdr:cNvSpPr/>
      </xdr:nvSpPr>
      <xdr:spPr>
        <a:xfrm>
          <a:off x="14541500" y="16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62729</xdr:rowOff>
    </xdr:from>
    <xdr:ext cx="469744" cy="259045"/>
    <xdr:sp macro="" textlink="">
      <xdr:nvSpPr>
        <xdr:cNvPr id="706" name="テキスト ボックス 705"/>
        <xdr:cNvSpPr txBox="1"/>
      </xdr:nvSpPr>
      <xdr:spPr>
        <a:xfrm>
          <a:off x="14357428" y="1703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154699</xdr:rowOff>
    </xdr:from>
    <xdr:to>
      <xdr:col>72</xdr:col>
      <xdr:colOff>38100</xdr:colOff>
      <xdr:row>99</xdr:row>
      <xdr:rowOff>84849</xdr:rowOff>
    </xdr:to>
    <xdr:sp macro="" textlink="">
      <xdr:nvSpPr>
        <xdr:cNvPr id="707" name="楕円 706"/>
        <xdr:cNvSpPr/>
      </xdr:nvSpPr>
      <xdr:spPr>
        <a:xfrm>
          <a:off x="13652500" y="169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75976</xdr:rowOff>
    </xdr:from>
    <xdr:ext cx="378565" cy="259045"/>
    <xdr:sp macro="" textlink="">
      <xdr:nvSpPr>
        <xdr:cNvPr id="708" name="テキスト ボックス 707"/>
        <xdr:cNvSpPr txBox="1"/>
      </xdr:nvSpPr>
      <xdr:spPr>
        <a:xfrm>
          <a:off x="13514017" y="1704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120765</xdr:rowOff>
    </xdr:from>
    <xdr:to>
      <xdr:col>67</xdr:col>
      <xdr:colOff>101600</xdr:colOff>
      <xdr:row>99</xdr:row>
      <xdr:rowOff>50915</xdr:rowOff>
    </xdr:to>
    <xdr:sp macro="" textlink="">
      <xdr:nvSpPr>
        <xdr:cNvPr id="709" name="楕円 708"/>
        <xdr:cNvSpPr/>
      </xdr:nvSpPr>
      <xdr:spPr>
        <a:xfrm>
          <a:off x="12763500" y="169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42042</xdr:rowOff>
    </xdr:from>
    <xdr:ext cx="469744" cy="259045"/>
    <xdr:sp macro="" textlink="">
      <xdr:nvSpPr>
        <xdr:cNvPr id="710" name="テキスト ボックス 709"/>
        <xdr:cNvSpPr txBox="1"/>
      </xdr:nvSpPr>
      <xdr:spPr>
        <a:xfrm>
          <a:off x="12579428" y="170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11531</xdr:rowOff>
    </xdr:from>
    <xdr:to>
      <xdr:col>116</xdr:col>
      <xdr:colOff>63500</xdr:colOff>
      <xdr:row>32</xdr:row>
      <xdr:rowOff>160922</xdr:rowOff>
    </xdr:to>
    <xdr:cxnSp macro="">
      <xdr:nvCxnSpPr>
        <xdr:cNvPr id="739" name="直線コネクタ 738"/>
        <xdr:cNvCxnSpPr/>
      </xdr:nvCxnSpPr>
      <xdr:spPr>
        <a:xfrm>
          <a:off x="21323300" y="5497931"/>
          <a:ext cx="838200" cy="1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11531</xdr:rowOff>
    </xdr:from>
    <xdr:to>
      <xdr:col>111</xdr:col>
      <xdr:colOff>177800</xdr:colOff>
      <xdr:row>32</xdr:row>
      <xdr:rowOff>73101</xdr:rowOff>
    </xdr:to>
    <xdr:cxnSp macro="">
      <xdr:nvCxnSpPr>
        <xdr:cNvPr id="742" name="直線コネクタ 741"/>
        <xdr:cNvCxnSpPr/>
      </xdr:nvCxnSpPr>
      <xdr:spPr>
        <a:xfrm flipV="1">
          <a:off x="20434300" y="5497931"/>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73101</xdr:rowOff>
    </xdr:from>
    <xdr:to>
      <xdr:col>107</xdr:col>
      <xdr:colOff>50800</xdr:colOff>
      <xdr:row>36</xdr:row>
      <xdr:rowOff>165494</xdr:rowOff>
    </xdr:to>
    <xdr:cxnSp macro="">
      <xdr:nvCxnSpPr>
        <xdr:cNvPr id="745" name="直線コネクタ 744"/>
        <xdr:cNvCxnSpPr/>
      </xdr:nvCxnSpPr>
      <xdr:spPr>
        <a:xfrm flipV="1">
          <a:off x="19545300" y="5559501"/>
          <a:ext cx="889000" cy="7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165494</xdr:rowOff>
    </xdr:from>
    <xdr:to>
      <xdr:col>102</xdr:col>
      <xdr:colOff>114300</xdr:colOff>
      <xdr:row>37</xdr:row>
      <xdr:rowOff>26734</xdr:rowOff>
    </xdr:to>
    <xdr:cxnSp macro="">
      <xdr:nvCxnSpPr>
        <xdr:cNvPr id="748" name="直線コネクタ 747"/>
        <xdr:cNvCxnSpPr/>
      </xdr:nvCxnSpPr>
      <xdr:spPr>
        <a:xfrm flipV="1">
          <a:off x="18656300" y="633769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110122</xdr:rowOff>
    </xdr:from>
    <xdr:to>
      <xdr:col>116</xdr:col>
      <xdr:colOff>114300</xdr:colOff>
      <xdr:row>33</xdr:row>
      <xdr:rowOff>40272</xdr:rowOff>
    </xdr:to>
    <xdr:sp macro="" textlink="">
      <xdr:nvSpPr>
        <xdr:cNvPr id="758" name="楕円 757"/>
        <xdr:cNvSpPr/>
      </xdr:nvSpPr>
      <xdr:spPr>
        <a:xfrm>
          <a:off x="22110700" y="55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132999</xdr:rowOff>
    </xdr:from>
    <xdr:ext cx="534377" cy="259045"/>
    <xdr:sp macro="" textlink="">
      <xdr:nvSpPr>
        <xdr:cNvPr id="759" name="投資及び出資金該当値テキスト"/>
        <xdr:cNvSpPr txBox="1"/>
      </xdr:nvSpPr>
      <xdr:spPr>
        <a:xfrm>
          <a:off x="22212300" y="54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132181</xdr:rowOff>
    </xdr:from>
    <xdr:to>
      <xdr:col>112</xdr:col>
      <xdr:colOff>38100</xdr:colOff>
      <xdr:row>32</xdr:row>
      <xdr:rowOff>62331</xdr:rowOff>
    </xdr:to>
    <xdr:sp macro="" textlink="">
      <xdr:nvSpPr>
        <xdr:cNvPr id="760" name="楕円 759"/>
        <xdr:cNvSpPr/>
      </xdr:nvSpPr>
      <xdr:spPr>
        <a:xfrm>
          <a:off x="21272500" y="5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78858</xdr:rowOff>
    </xdr:from>
    <xdr:ext cx="534377" cy="259045"/>
    <xdr:sp macro="" textlink="">
      <xdr:nvSpPr>
        <xdr:cNvPr id="761" name="テキスト ボックス 760"/>
        <xdr:cNvSpPr txBox="1"/>
      </xdr:nvSpPr>
      <xdr:spPr>
        <a:xfrm>
          <a:off x="21056111" y="5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22301</xdr:rowOff>
    </xdr:from>
    <xdr:to>
      <xdr:col>107</xdr:col>
      <xdr:colOff>101600</xdr:colOff>
      <xdr:row>32</xdr:row>
      <xdr:rowOff>123901</xdr:rowOff>
    </xdr:to>
    <xdr:sp macro="" textlink="">
      <xdr:nvSpPr>
        <xdr:cNvPr id="762" name="楕円 761"/>
        <xdr:cNvSpPr/>
      </xdr:nvSpPr>
      <xdr:spPr>
        <a:xfrm>
          <a:off x="20383500" y="55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140428</xdr:rowOff>
    </xdr:from>
    <xdr:ext cx="534377" cy="259045"/>
    <xdr:sp macro="" textlink="">
      <xdr:nvSpPr>
        <xdr:cNvPr id="763" name="テキスト ボックス 762"/>
        <xdr:cNvSpPr txBox="1"/>
      </xdr:nvSpPr>
      <xdr:spPr>
        <a:xfrm>
          <a:off x="20167111" y="52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114694</xdr:rowOff>
    </xdr:from>
    <xdr:to>
      <xdr:col>102</xdr:col>
      <xdr:colOff>165100</xdr:colOff>
      <xdr:row>37</xdr:row>
      <xdr:rowOff>44844</xdr:rowOff>
    </xdr:to>
    <xdr:sp macro="" textlink="">
      <xdr:nvSpPr>
        <xdr:cNvPr id="764" name="楕円 763"/>
        <xdr:cNvSpPr/>
      </xdr:nvSpPr>
      <xdr:spPr>
        <a:xfrm>
          <a:off x="19494500" y="62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61371</xdr:rowOff>
    </xdr:from>
    <xdr:ext cx="534377" cy="259045"/>
    <xdr:sp macro="" textlink="">
      <xdr:nvSpPr>
        <xdr:cNvPr id="765" name="テキスト ボックス 764"/>
        <xdr:cNvSpPr txBox="1"/>
      </xdr:nvSpPr>
      <xdr:spPr>
        <a:xfrm>
          <a:off x="19278111" y="6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147384</xdr:rowOff>
    </xdr:from>
    <xdr:to>
      <xdr:col>98</xdr:col>
      <xdr:colOff>38100</xdr:colOff>
      <xdr:row>37</xdr:row>
      <xdr:rowOff>77534</xdr:rowOff>
    </xdr:to>
    <xdr:sp macro="" textlink="">
      <xdr:nvSpPr>
        <xdr:cNvPr id="766" name="楕円 765"/>
        <xdr:cNvSpPr/>
      </xdr:nvSpPr>
      <xdr:spPr>
        <a:xfrm>
          <a:off x="18605500" y="63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94061</xdr:rowOff>
    </xdr:from>
    <xdr:ext cx="469744" cy="259045"/>
    <xdr:sp macro="" textlink="">
      <xdr:nvSpPr>
        <xdr:cNvPr id="767" name="テキスト ボックス 766"/>
        <xdr:cNvSpPr txBox="1"/>
      </xdr:nvSpPr>
      <xdr:spPr>
        <a:xfrm>
          <a:off x="18421428" y="609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162560</xdr:rowOff>
    </xdr:from>
    <xdr:to>
      <xdr:col>116</xdr:col>
      <xdr:colOff>63500</xdr:colOff>
      <xdr:row>58</xdr:row>
      <xdr:rowOff>24165</xdr:rowOff>
    </xdr:to>
    <xdr:cxnSp macro="">
      <xdr:nvCxnSpPr>
        <xdr:cNvPr id="794" name="直線コネクタ 793"/>
        <xdr:cNvCxnSpPr/>
      </xdr:nvCxnSpPr>
      <xdr:spPr>
        <a:xfrm>
          <a:off x="21323300" y="9935210"/>
          <a:ext cx="8382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161097</xdr:rowOff>
    </xdr:from>
    <xdr:to>
      <xdr:col>111</xdr:col>
      <xdr:colOff>177800</xdr:colOff>
      <xdr:row>57</xdr:row>
      <xdr:rowOff>162560</xdr:rowOff>
    </xdr:to>
    <xdr:cxnSp macro="">
      <xdr:nvCxnSpPr>
        <xdr:cNvPr id="797" name="直線コネクタ 796"/>
        <xdr:cNvCxnSpPr/>
      </xdr:nvCxnSpPr>
      <xdr:spPr>
        <a:xfrm>
          <a:off x="20434300" y="993374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149758</xdr:rowOff>
    </xdr:from>
    <xdr:to>
      <xdr:col>107</xdr:col>
      <xdr:colOff>50800</xdr:colOff>
      <xdr:row>57</xdr:row>
      <xdr:rowOff>161097</xdr:rowOff>
    </xdr:to>
    <xdr:cxnSp macro="">
      <xdr:nvCxnSpPr>
        <xdr:cNvPr id="800" name="直線コネクタ 799"/>
        <xdr:cNvCxnSpPr/>
      </xdr:nvCxnSpPr>
      <xdr:spPr>
        <a:xfrm>
          <a:off x="19545300" y="992240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125801</xdr:rowOff>
    </xdr:from>
    <xdr:to>
      <xdr:col>102</xdr:col>
      <xdr:colOff>114300</xdr:colOff>
      <xdr:row>57</xdr:row>
      <xdr:rowOff>149758</xdr:rowOff>
    </xdr:to>
    <xdr:cxnSp macro="">
      <xdr:nvCxnSpPr>
        <xdr:cNvPr id="803" name="直線コネクタ 802"/>
        <xdr:cNvCxnSpPr/>
      </xdr:nvCxnSpPr>
      <xdr:spPr>
        <a:xfrm>
          <a:off x="18656300" y="9898451"/>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144815</xdr:rowOff>
    </xdr:from>
    <xdr:to>
      <xdr:col>116</xdr:col>
      <xdr:colOff>114300</xdr:colOff>
      <xdr:row>58</xdr:row>
      <xdr:rowOff>74965</xdr:rowOff>
    </xdr:to>
    <xdr:sp macro="" textlink="">
      <xdr:nvSpPr>
        <xdr:cNvPr id="813" name="楕円 812"/>
        <xdr:cNvSpPr/>
      </xdr:nvSpPr>
      <xdr:spPr>
        <a:xfrm>
          <a:off x="22110700" y="9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59742</xdr:rowOff>
    </xdr:from>
    <xdr:ext cx="469744" cy="259045"/>
    <xdr:sp macro="" textlink="">
      <xdr:nvSpPr>
        <xdr:cNvPr id="814" name="貸付金該当値テキスト"/>
        <xdr:cNvSpPr txBox="1"/>
      </xdr:nvSpPr>
      <xdr:spPr>
        <a:xfrm>
          <a:off x="22212300" y="98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111760</xdr:rowOff>
    </xdr:from>
    <xdr:to>
      <xdr:col>112</xdr:col>
      <xdr:colOff>38100</xdr:colOff>
      <xdr:row>58</xdr:row>
      <xdr:rowOff>41910</xdr:rowOff>
    </xdr:to>
    <xdr:sp macro="" textlink="">
      <xdr:nvSpPr>
        <xdr:cNvPr id="815" name="楕円 814"/>
        <xdr:cNvSpPr/>
      </xdr:nvSpPr>
      <xdr:spPr>
        <a:xfrm>
          <a:off x="21272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33037</xdr:rowOff>
    </xdr:from>
    <xdr:ext cx="469744" cy="259045"/>
    <xdr:sp macro="" textlink="">
      <xdr:nvSpPr>
        <xdr:cNvPr id="816" name="テキスト ボックス 815"/>
        <xdr:cNvSpPr txBox="1"/>
      </xdr:nvSpPr>
      <xdr:spPr>
        <a:xfrm>
          <a:off x="21088428"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110297</xdr:rowOff>
    </xdr:from>
    <xdr:to>
      <xdr:col>107</xdr:col>
      <xdr:colOff>101600</xdr:colOff>
      <xdr:row>58</xdr:row>
      <xdr:rowOff>40447</xdr:rowOff>
    </xdr:to>
    <xdr:sp macro="" textlink="">
      <xdr:nvSpPr>
        <xdr:cNvPr id="817" name="楕円 816"/>
        <xdr:cNvSpPr/>
      </xdr:nvSpPr>
      <xdr:spPr>
        <a:xfrm>
          <a:off x="203835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31574</xdr:rowOff>
    </xdr:from>
    <xdr:ext cx="469744" cy="259045"/>
    <xdr:sp macro="" textlink="">
      <xdr:nvSpPr>
        <xdr:cNvPr id="818" name="テキスト ボックス 817"/>
        <xdr:cNvSpPr txBox="1"/>
      </xdr:nvSpPr>
      <xdr:spPr>
        <a:xfrm>
          <a:off x="20199428" y="997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98958</xdr:rowOff>
    </xdr:from>
    <xdr:to>
      <xdr:col>102</xdr:col>
      <xdr:colOff>165100</xdr:colOff>
      <xdr:row>58</xdr:row>
      <xdr:rowOff>29108</xdr:rowOff>
    </xdr:to>
    <xdr:sp macro="" textlink="">
      <xdr:nvSpPr>
        <xdr:cNvPr id="819" name="楕円 818"/>
        <xdr:cNvSpPr/>
      </xdr:nvSpPr>
      <xdr:spPr>
        <a:xfrm>
          <a:off x="19494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20235</xdr:rowOff>
    </xdr:from>
    <xdr:ext cx="469744" cy="259045"/>
    <xdr:sp macro="" textlink="">
      <xdr:nvSpPr>
        <xdr:cNvPr id="820" name="テキスト ボックス 819"/>
        <xdr:cNvSpPr txBox="1"/>
      </xdr:nvSpPr>
      <xdr:spPr>
        <a:xfrm>
          <a:off x="19310428" y="99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75001</xdr:rowOff>
    </xdr:from>
    <xdr:to>
      <xdr:col>98</xdr:col>
      <xdr:colOff>38100</xdr:colOff>
      <xdr:row>58</xdr:row>
      <xdr:rowOff>5151</xdr:rowOff>
    </xdr:to>
    <xdr:sp macro="" textlink="">
      <xdr:nvSpPr>
        <xdr:cNvPr id="821" name="楕円 820"/>
        <xdr:cNvSpPr/>
      </xdr:nvSpPr>
      <xdr:spPr>
        <a:xfrm>
          <a:off x="18605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167728</xdr:rowOff>
    </xdr:from>
    <xdr:ext cx="469744" cy="259045"/>
    <xdr:sp macro="" textlink="">
      <xdr:nvSpPr>
        <xdr:cNvPr id="822" name="テキスト ボックス 821"/>
        <xdr:cNvSpPr txBox="1"/>
      </xdr:nvSpPr>
      <xdr:spPr>
        <a:xfrm>
          <a:off x="18421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130403</xdr:rowOff>
    </xdr:from>
    <xdr:to>
      <xdr:col>116</xdr:col>
      <xdr:colOff>63500</xdr:colOff>
      <xdr:row>76</xdr:row>
      <xdr:rowOff>156597</xdr:rowOff>
    </xdr:to>
    <xdr:cxnSp macro="">
      <xdr:nvCxnSpPr>
        <xdr:cNvPr id="852" name="直線コネクタ 851"/>
        <xdr:cNvCxnSpPr/>
      </xdr:nvCxnSpPr>
      <xdr:spPr>
        <a:xfrm flipV="1">
          <a:off x="21323300" y="13160603"/>
          <a:ext cx="8382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156597</xdr:rowOff>
    </xdr:from>
    <xdr:to>
      <xdr:col>111</xdr:col>
      <xdr:colOff>177800</xdr:colOff>
      <xdr:row>77</xdr:row>
      <xdr:rowOff>3435</xdr:rowOff>
    </xdr:to>
    <xdr:cxnSp macro="">
      <xdr:nvCxnSpPr>
        <xdr:cNvPr id="855" name="直線コネクタ 854"/>
        <xdr:cNvCxnSpPr/>
      </xdr:nvCxnSpPr>
      <xdr:spPr>
        <a:xfrm flipV="1">
          <a:off x="20434300" y="1318679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122936</xdr:rowOff>
    </xdr:from>
    <xdr:to>
      <xdr:col>107</xdr:col>
      <xdr:colOff>50800</xdr:colOff>
      <xdr:row>77</xdr:row>
      <xdr:rowOff>3435</xdr:rowOff>
    </xdr:to>
    <xdr:cxnSp macro="">
      <xdr:nvCxnSpPr>
        <xdr:cNvPr id="858" name="直線コネクタ 857"/>
        <xdr:cNvCxnSpPr/>
      </xdr:nvCxnSpPr>
      <xdr:spPr>
        <a:xfrm>
          <a:off x="19545300" y="12810236"/>
          <a:ext cx="8890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122936</xdr:rowOff>
    </xdr:from>
    <xdr:to>
      <xdr:col>102</xdr:col>
      <xdr:colOff>114300</xdr:colOff>
      <xdr:row>74</xdr:row>
      <xdr:rowOff>149740</xdr:rowOff>
    </xdr:to>
    <xdr:cxnSp macro="">
      <xdr:nvCxnSpPr>
        <xdr:cNvPr id="861" name="直線コネクタ 860"/>
        <xdr:cNvCxnSpPr/>
      </xdr:nvCxnSpPr>
      <xdr:spPr>
        <a:xfrm flipV="1">
          <a:off x="18656300" y="12810236"/>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79603</xdr:rowOff>
    </xdr:from>
    <xdr:to>
      <xdr:col>116</xdr:col>
      <xdr:colOff>114300</xdr:colOff>
      <xdr:row>77</xdr:row>
      <xdr:rowOff>9753</xdr:rowOff>
    </xdr:to>
    <xdr:sp macro="" textlink="">
      <xdr:nvSpPr>
        <xdr:cNvPr id="871" name="楕円 870"/>
        <xdr:cNvSpPr/>
      </xdr:nvSpPr>
      <xdr:spPr>
        <a:xfrm>
          <a:off x="221107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58030</xdr:rowOff>
    </xdr:from>
    <xdr:ext cx="534377" cy="259045"/>
    <xdr:sp macro="" textlink="">
      <xdr:nvSpPr>
        <xdr:cNvPr id="872" name="繰出金該当値テキスト"/>
        <xdr:cNvSpPr txBox="1"/>
      </xdr:nvSpPr>
      <xdr:spPr>
        <a:xfrm>
          <a:off x="22212300" y="1308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105797</xdr:rowOff>
    </xdr:from>
    <xdr:to>
      <xdr:col>112</xdr:col>
      <xdr:colOff>38100</xdr:colOff>
      <xdr:row>77</xdr:row>
      <xdr:rowOff>35947</xdr:rowOff>
    </xdr:to>
    <xdr:sp macro="" textlink="">
      <xdr:nvSpPr>
        <xdr:cNvPr id="873" name="楕円 872"/>
        <xdr:cNvSpPr/>
      </xdr:nvSpPr>
      <xdr:spPr>
        <a:xfrm>
          <a:off x="21272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27074</xdr:rowOff>
    </xdr:from>
    <xdr:ext cx="534377" cy="259045"/>
    <xdr:sp macro="" textlink="">
      <xdr:nvSpPr>
        <xdr:cNvPr id="874" name="テキスト ボックス 873"/>
        <xdr:cNvSpPr txBox="1"/>
      </xdr:nvSpPr>
      <xdr:spPr>
        <a:xfrm>
          <a:off x="21056111" y="132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124085</xdr:rowOff>
    </xdr:from>
    <xdr:to>
      <xdr:col>107</xdr:col>
      <xdr:colOff>101600</xdr:colOff>
      <xdr:row>77</xdr:row>
      <xdr:rowOff>54235</xdr:rowOff>
    </xdr:to>
    <xdr:sp macro="" textlink="">
      <xdr:nvSpPr>
        <xdr:cNvPr id="875" name="楕円 874"/>
        <xdr:cNvSpPr/>
      </xdr:nvSpPr>
      <xdr:spPr>
        <a:xfrm>
          <a:off x="203835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45362</xdr:rowOff>
    </xdr:from>
    <xdr:ext cx="534377" cy="259045"/>
    <xdr:sp macro="" textlink="">
      <xdr:nvSpPr>
        <xdr:cNvPr id="876" name="テキスト ボックス 875"/>
        <xdr:cNvSpPr txBox="1"/>
      </xdr:nvSpPr>
      <xdr:spPr>
        <a:xfrm>
          <a:off x="20167111" y="13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72136</xdr:rowOff>
    </xdr:from>
    <xdr:to>
      <xdr:col>102</xdr:col>
      <xdr:colOff>165100</xdr:colOff>
      <xdr:row>75</xdr:row>
      <xdr:rowOff>2286</xdr:rowOff>
    </xdr:to>
    <xdr:sp macro="" textlink="">
      <xdr:nvSpPr>
        <xdr:cNvPr id="877" name="楕円 876"/>
        <xdr:cNvSpPr/>
      </xdr:nvSpPr>
      <xdr:spPr>
        <a:xfrm>
          <a:off x="19494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18813</xdr:rowOff>
    </xdr:from>
    <xdr:ext cx="534377" cy="259045"/>
    <xdr:sp macro="" textlink="">
      <xdr:nvSpPr>
        <xdr:cNvPr id="878" name="テキスト ボックス 877"/>
        <xdr:cNvSpPr txBox="1"/>
      </xdr:nvSpPr>
      <xdr:spPr>
        <a:xfrm>
          <a:off x="19278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98940</xdr:rowOff>
    </xdr:from>
    <xdr:to>
      <xdr:col>98</xdr:col>
      <xdr:colOff>38100</xdr:colOff>
      <xdr:row>75</xdr:row>
      <xdr:rowOff>29090</xdr:rowOff>
    </xdr:to>
    <xdr:sp macro="" textlink="">
      <xdr:nvSpPr>
        <xdr:cNvPr id="879" name="楕円 878"/>
        <xdr:cNvSpPr/>
      </xdr:nvSpPr>
      <xdr:spPr>
        <a:xfrm>
          <a:off x="18605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45617</xdr:rowOff>
    </xdr:from>
    <xdr:ext cx="534377" cy="259045"/>
    <xdr:sp macro="" textlink="">
      <xdr:nvSpPr>
        <xdr:cNvPr id="880" name="テキスト ボックス 879"/>
        <xdr:cNvSpPr txBox="1"/>
      </xdr:nvSpPr>
      <xdr:spPr>
        <a:xfrm>
          <a:off x="18389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542,784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93,025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に下水道事業が特別会計から企業会計へ移行したことに伴い、繰出金が減少し、補助費等、投資及び出資金が増加した。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46,693
46,280
126.85
25,727,753
25,344,204
269,087
12,831,591
30,010,545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63935</xdr:rowOff>
    </xdr:from>
    <xdr:to>
      <xdr:col>24</xdr:col>
      <xdr:colOff>63500</xdr:colOff>
      <xdr:row>37</xdr:row>
      <xdr:rowOff>109655</xdr:rowOff>
    </xdr:to>
    <xdr:cxnSp macro="">
      <xdr:nvCxnSpPr>
        <xdr:cNvPr id="63" name="直線コネクタ 62"/>
        <xdr:cNvCxnSpPr/>
      </xdr:nvCxnSpPr>
      <xdr:spPr>
        <a:xfrm>
          <a:off x="3797300" y="6407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63935</xdr:rowOff>
    </xdr:from>
    <xdr:to>
      <xdr:col>19</xdr:col>
      <xdr:colOff>177800</xdr:colOff>
      <xdr:row>37</xdr:row>
      <xdr:rowOff>69487</xdr:rowOff>
    </xdr:to>
    <xdr:cxnSp macro="">
      <xdr:nvCxnSpPr>
        <xdr:cNvPr id="66" name="直線コネクタ 65"/>
        <xdr:cNvCxnSpPr/>
      </xdr:nvCxnSpPr>
      <xdr:spPr>
        <a:xfrm flipV="1">
          <a:off x="2908300" y="640758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69487</xdr:rowOff>
    </xdr:from>
    <xdr:to>
      <xdr:col>15</xdr:col>
      <xdr:colOff>50800</xdr:colOff>
      <xdr:row>37</xdr:row>
      <xdr:rowOff>99858</xdr:rowOff>
    </xdr:to>
    <xdr:cxnSp macro="">
      <xdr:nvCxnSpPr>
        <xdr:cNvPr id="69" name="直線コネクタ 68"/>
        <xdr:cNvCxnSpPr/>
      </xdr:nvCxnSpPr>
      <xdr:spPr>
        <a:xfrm flipV="1">
          <a:off x="2019300" y="64131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99858</xdr:rowOff>
    </xdr:from>
    <xdr:to>
      <xdr:col>10</xdr:col>
      <xdr:colOff>114300</xdr:colOff>
      <xdr:row>37</xdr:row>
      <xdr:rowOff>103124</xdr:rowOff>
    </xdr:to>
    <xdr:cxnSp macro="">
      <xdr:nvCxnSpPr>
        <xdr:cNvPr id="72" name="直線コネクタ 71"/>
        <xdr:cNvCxnSpPr/>
      </xdr:nvCxnSpPr>
      <xdr:spPr>
        <a:xfrm flipV="1">
          <a:off x="1130300" y="6443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58855</xdr:rowOff>
    </xdr:from>
    <xdr:to>
      <xdr:col>24</xdr:col>
      <xdr:colOff>114300</xdr:colOff>
      <xdr:row>37</xdr:row>
      <xdr:rowOff>160455</xdr:rowOff>
    </xdr:to>
    <xdr:sp macro="" textlink="">
      <xdr:nvSpPr>
        <xdr:cNvPr id="82" name="楕円 81"/>
        <xdr:cNvSpPr/>
      </xdr:nvSpPr>
      <xdr:spPr>
        <a:xfrm>
          <a:off x="45847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37282</xdr:rowOff>
    </xdr:from>
    <xdr:ext cx="469744" cy="259045"/>
    <xdr:sp macro="" textlink="">
      <xdr:nvSpPr>
        <xdr:cNvPr id="83" name="議会費該当値テキスト"/>
        <xdr:cNvSpPr txBox="1"/>
      </xdr:nvSpPr>
      <xdr:spPr>
        <a:xfrm>
          <a:off x="4686300" y="63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13135</xdr:rowOff>
    </xdr:from>
    <xdr:to>
      <xdr:col>20</xdr:col>
      <xdr:colOff>38100</xdr:colOff>
      <xdr:row>37</xdr:row>
      <xdr:rowOff>114735</xdr:rowOff>
    </xdr:to>
    <xdr:sp macro="" textlink="">
      <xdr:nvSpPr>
        <xdr:cNvPr id="84" name="楕円 83"/>
        <xdr:cNvSpPr/>
      </xdr:nvSpPr>
      <xdr:spPr>
        <a:xfrm>
          <a:off x="3746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105862</xdr:rowOff>
    </xdr:from>
    <xdr:ext cx="469744" cy="259045"/>
    <xdr:sp macro="" textlink="">
      <xdr:nvSpPr>
        <xdr:cNvPr id="85" name="テキスト ボックス 84"/>
        <xdr:cNvSpPr txBox="1"/>
      </xdr:nvSpPr>
      <xdr:spPr>
        <a:xfrm>
          <a:off x="3562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18687</xdr:rowOff>
    </xdr:from>
    <xdr:to>
      <xdr:col>15</xdr:col>
      <xdr:colOff>101600</xdr:colOff>
      <xdr:row>37</xdr:row>
      <xdr:rowOff>120287</xdr:rowOff>
    </xdr:to>
    <xdr:sp macro="" textlink="">
      <xdr:nvSpPr>
        <xdr:cNvPr id="86" name="楕円 85"/>
        <xdr:cNvSpPr/>
      </xdr:nvSpPr>
      <xdr:spPr>
        <a:xfrm>
          <a:off x="2857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111414</xdr:rowOff>
    </xdr:from>
    <xdr:ext cx="469744" cy="259045"/>
    <xdr:sp macro="" textlink="">
      <xdr:nvSpPr>
        <xdr:cNvPr id="87" name="テキスト ボックス 86"/>
        <xdr:cNvSpPr txBox="1"/>
      </xdr:nvSpPr>
      <xdr:spPr>
        <a:xfrm>
          <a:off x="2673428" y="64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49058</xdr:rowOff>
    </xdr:from>
    <xdr:to>
      <xdr:col>10</xdr:col>
      <xdr:colOff>165100</xdr:colOff>
      <xdr:row>37</xdr:row>
      <xdr:rowOff>150658</xdr:rowOff>
    </xdr:to>
    <xdr:sp macro="" textlink="">
      <xdr:nvSpPr>
        <xdr:cNvPr id="88" name="楕円 87"/>
        <xdr:cNvSpPr/>
      </xdr:nvSpPr>
      <xdr:spPr>
        <a:xfrm>
          <a:off x="1968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141785</xdr:rowOff>
    </xdr:from>
    <xdr:ext cx="469744" cy="259045"/>
    <xdr:sp macro="" textlink="">
      <xdr:nvSpPr>
        <xdr:cNvPr id="89" name="テキスト ボックス 88"/>
        <xdr:cNvSpPr txBox="1"/>
      </xdr:nvSpPr>
      <xdr:spPr>
        <a:xfrm>
          <a:off x="1784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52324</xdr:rowOff>
    </xdr:from>
    <xdr:to>
      <xdr:col>6</xdr:col>
      <xdr:colOff>38100</xdr:colOff>
      <xdr:row>37</xdr:row>
      <xdr:rowOff>153924</xdr:rowOff>
    </xdr:to>
    <xdr:sp macro="" textlink="">
      <xdr:nvSpPr>
        <xdr:cNvPr id="90" name="楕円 89"/>
        <xdr:cNvSpPr/>
      </xdr:nvSpPr>
      <xdr:spPr>
        <a:xfrm>
          <a:off x="1079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145051</xdr:rowOff>
    </xdr:from>
    <xdr:ext cx="469744" cy="259045"/>
    <xdr:sp macro="" textlink="">
      <xdr:nvSpPr>
        <xdr:cNvPr id="91" name="テキスト ボックス 90"/>
        <xdr:cNvSpPr txBox="1"/>
      </xdr:nvSpPr>
      <xdr:spPr>
        <a:xfrm>
          <a:off x="895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128861</xdr:rowOff>
    </xdr:from>
    <xdr:to>
      <xdr:col>24</xdr:col>
      <xdr:colOff>63500</xdr:colOff>
      <xdr:row>58</xdr:row>
      <xdr:rowOff>136294</xdr:rowOff>
    </xdr:to>
    <xdr:cxnSp macro="">
      <xdr:nvCxnSpPr>
        <xdr:cNvPr id="122" name="直線コネクタ 121"/>
        <xdr:cNvCxnSpPr/>
      </xdr:nvCxnSpPr>
      <xdr:spPr>
        <a:xfrm flipV="1">
          <a:off x="3797300" y="9730061"/>
          <a:ext cx="838200" cy="35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135934</xdr:rowOff>
    </xdr:from>
    <xdr:to>
      <xdr:col>19</xdr:col>
      <xdr:colOff>177800</xdr:colOff>
      <xdr:row>58</xdr:row>
      <xdr:rowOff>136294</xdr:rowOff>
    </xdr:to>
    <xdr:cxnSp macro="">
      <xdr:nvCxnSpPr>
        <xdr:cNvPr id="125" name="直線コネクタ 124"/>
        <xdr:cNvCxnSpPr/>
      </xdr:nvCxnSpPr>
      <xdr:spPr>
        <a:xfrm>
          <a:off x="2908300" y="10080034"/>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135934</xdr:rowOff>
    </xdr:from>
    <xdr:to>
      <xdr:col>15</xdr:col>
      <xdr:colOff>50800</xdr:colOff>
      <xdr:row>58</xdr:row>
      <xdr:rowOff>149252</xdr:rowOff>
    </xdr:to>
    <xdr:cxnSp macro="">
      <xdr:nvCxnSpPr>
        <xdr:cNvPr id="128" name="直線コネクタ 127"/>
        <xdr:cNvCxnSpPr/>
      </xdr:nvCxnSpPr>
      <xdr:spPr>
        <a:xfrm flipV="1">
          <a:off x="2019300" y="10080034"/>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125095</xdr:rowOff>
    </xdr:from>
    <xdr:to>
      <xdr:col>10</xdr:col>
      <xdr:colOff>114300</xdr:colOff>
      <xdr:row>58</xdr:row>
      <xdr:rowOff>149252</xdr:rowOff>
    </xdr:to>
    <xdr:cxnSp macro="">
      <xdr:nvCxnSpPr>
        <xdr:cNvPr id="131" name="直線コネクタ 130"/>
        <xdr:cNvCxnSpPr/>
      </xdr:nvCxnSpPr>
      <xdr:spPr>
        <a:xfrm>
          <a:off x="1130300" y="10069195"/>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78061</xdr:rowOff>
    </xdr:from>
    <xdr:to>
      <xdr:col>24</xdr:col>
      <xdr:colOff>114300</xdr:colOff>
      <xdr:row>57</xdr:row>
      <xdr:rowOff>8211</xdr:rowOff>
    </xdr:to>
    <xdr:sp macro="" textlink="">
      <xdr:nvSpPr>
        <xdr:cNvPr id="141" name="楕円 140"/>
        <xdr:cNvSpPr/>
      </xdr:nvSpPr>
      <xdr:spPr>
        <a:xfrm>
          <a:off x="4584700" y="9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164438</xdr:rowOff>
    </xdr:from>
    <xdr:ext cx="599010" cy="259045"/>
    <xdr:sp macro="" textlink="">
      <xdr:nvSpPr>
        <xdr:cNvPr id="142" name="総務費該当値テキスト"/>
        <xdr:cNvSpPr txBox="1"/>
      </xdr:nvSpPr>
      <xdr:spPr>
        <a:xfrm>
          <a:off x="4686300" y="95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85494</xdr:rowOff>
    </xdr:from>
    <xdr:to>
      <xdr:col>20</xdr:col>
      <xdr:colOff>38100</xdr:colOff>
      <xdr:row>59</xdr:row>
      <xdr:rowOff>15644</xdr:rowOff>
    </xdr:to>
    <xdr:sp macro="" textlink="">
      <xdr:nvSpPr>
        <xdr:cNvPr id="143" name="楕円 142"/>
        <xdr:cNvSpPr/>
      </xdr:nvSpPr>
      <xdr:spPr>
        <a:xfrm>
          <a:off x="3746500" y="100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6771</xdr:rowOff>
    </xdr:from>
    <xdr:ext cx="534377" cy="259045"/>
    <xdr:sp macro="" textlink="">
      <xdr:nvSpPr>
        <xdr:cNvPr id="144" name="テキスト ボックス 143"/>
        <xdr:cNvSpPr txBox="1"/>
      </xdr:nvSpPr>
      <xdr:spPr>
        <a:xfrm>
          <a:off x="3530111" y="101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85134</xdr:rowOff>
    </xdr:from>
    <xdr:to>
      <xdr:col>15</xdr:col>
      <xdr:colOff>101600</xdr:colOff>
      <xdr:row>59</xdr:row>
      <xdr:rowOff>15284</xdr:rowOff>
    </xdr:to>
    <xdr:sp macro="" textlink="">
      <xdr:nvSpPr>
        <xdr:cNvPr id="145" name="楕円 144"/>
        <xdr:cNvSpPr/>
      </xdr:nvSpPr>
      <xdr:spPr>
        <a:xfrm>
          <a:off x="2857500" y="10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6411</xdr:rowOff>
    </xdr:from>
    <xdr:ext cx="534377" cy="259045"/>
    <xdr:sp macro="" textlink="">
      <xdr:nvSpPr>
        <xdr:cNvPr id="146" name="テキスト ボックス 145"/>
        <xdr:cNvSpPr txBox="1"/>
      </xdr:nvSpPr>
      <xdr:spPr>
        <a:xfrm>
          <a:off x="2641111" y="10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98452</xdr:rowOff>
    </xdr:from>
    <xdr:to>
      <xdr:col>10</xdr:col>
      <xdr:colOff>165100</xdr:colOff>
      <xdr:row>59</xdr:row>
      <xdr:rowOff>28602</xdr:rowOff>
    </xdr:to>
    <xdr:sp macro="" textlink="">
      <xdr:nvSpPr>
        <xdr:cNvPr id="147" name="楕円 146"/>
        <xdr:cNvSpPr/>
      </xdr:nvSpPr>
      <xdr:spPr>
        <a:xfrm>
          <a:off x="1968500" y="100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19729</xdr:rowOff>
    </xdr:from>
    <xdr:ext cx="534377" cy="259045"/>
    <xdr:sp macro="" textlink="">
      <xdr:nvSpPr>
        <xdr:cNvPr id="148" name="テキスト ボックス 147"/>
        <xdr:cNvSpPr txBox="1"/>
      </xdr:nvSpPr>
      <xdr:spPr>
        <a:xfrm>
          <a:off x="1752111" y="101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74295</xdr:rowOff>
    </xdr:from>
    <xdr:to>
      <xdr:col>6</xdr:col>
      <xdr:colOff>38100</xdr:colOff>
      <xdr:row>59</xdr:row>
      <xdr:rowOff>4445</xdr:rowOff>
    </xdr:to>
    <xdr:sp macro="" textlink="">
      <xdr:nvSpPr>
        <xdr:cNvPr id="149" name="楕円 148"/>
        <xdr:cNvSpPr/>
      </xdr:nvSpPr>
      <xdr:spPr>
        <a:xfrm>
          <a:off x="1079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167022</xdr:rowOff>
    </xdr:from>
    <xdr:ext cx="534377" cy="259045"/>
    <xdr:sp macro="" textlink="">
      <xdr:nvSpPr>
        <xdr:cNvPr id="150" name="テキスト ボックス 149"/>
        <xdr:cNvSpPr txBox="1"/>
      </xdr:nvSpPr>
      <xdr:spPr>
        <a:xfrm>
          <a:off x="863111" y="101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153857</xdr:rowOff>
    </xdr:from>
    <xdr:to>
      <xdr:col>24</xdr:col>
      <xdr:colOff>63500</xdr:colOff>
      <xdr:row>78</xdr:row>
      <xdr:rowOff>99777</xdr:rowOff>
    </xdr:to>
    <xdr:cxnSp macro="">
      <xdr:nvCxnSpPr>
        <xdr:cNvPr id="182" name="直線コネクタ 181"/>
        <xdr:cNvCxnSpPr/>
      </xdr:nvCxnSpPr>
      <xdr:spPr>
        <a:xfrm flipV="1">
          <a:off x="3797300" y="13355507"/>
          <a:ext cx="838200" cy="11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99777</xdr:rowOff>
    </xdr:from>
    <xdr:to>
      <xdr:col>19</xdr:col>
      <xdr:colOff>177800</xdr:colOff>
      <xdr:row>78</xdr:row>
      <xdr:rowOff>164830</xdr:rowOff>
    </xdr:to>
    <xdr:cxnSp macro="">
      <xdr:nvCxnSpPr>
        <xdr:cNvPr id="185" name="直線コネクタ 184"/>
        <xdr:cNvCxnSpPr/>
      </xdr:nvCxnSpPr>
      <xdr:spPr>
        <a:xfrm flipV="1">
          <a:off x="2908300" y="13472877"/>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164830</xdr:rowOff>
    </xdr:from>
    <xdr:to>
      <xdr:col>15</xdr:col>
      <xdr:colOff>50800</xdr:colOff>
      <xdr:row>78</xdr:row>
      <xdr:rowOff>170039</xdr:rowOff>
    </xdr:to>
    <xdr:cxnSp macro="">
      <xdr:nvCxnSpPr>
        <xdr:cNvPr id="188" name="直線コネクタ 187"/>
        <xdr:cNvCxnSpPr/>
      </xdr:nvCxnSpPr>
      <xdr:spPr>
        <a:xfrm flipV="1">
          <a:off x="2019300" y="13537930"/>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170039</xdr:rowOff>
    </xdr:from>
    <xdr:to>
      <xdr:col>10</xdr:col>
      <xdr:colOff>114300</xdr:colOff>
      <xdr:row>79</xdr:row>
      <xdr:rowOff>27687</xdr:rowOff>
    </xdr:to>
    <xdr:cxnSp macro="">
      <xdr:nvCxnSpPr>
        <xdr:cNvPr id="191" name="直線コネクタ 190"/>
        <xdr:cNvCxnSpPr/>
      </xdr:nvCxnSpPr>
      <xdr:spPr>
        <a:xfrm flipV="1">
          <a:off x="1130300" y="13543139"/>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103057</xdr:rowOff>
    </xdr:from>
    <xdr:to>
      <xdr:col>24</xdr:col>
      <xdr:colOff>114300</xdr:colOff>
      <xdr:row>78</xdr:row>
      <xdr:rowOff>33207</xdr:rowOff>
    </xdr:to>
    <xdr:sp macro="" textlink="">
      <xdr:nvSpPr>
        <xdr:cNvPr id="201" name="楕円 200"/>
        <xdr:cNvSpPr/>
      </xdr:nvSpPr>
      <xdr:spPr>
        <a:xfrm>
          <a:off x="4584700" y="133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81484</xdr:rowOff>
    </xdr:from>
    <xdr:ext cx="599010" cy="259045"/>
    <xdr:sp macro="" textlink="">
      <xdr:nvSpPr>
        <xdr:cNvPr id="202" name="民生費該当値テキスト"/>
        <xdr:cNvSpPr txBox="1"/>
      </xdr:nvSpPr>
      <xdr:spPr>
        <a:xfrm>
          <a:off x="4686300" y="1328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48977</xdr:rowOff>
    </xdr:from>
    <xdr:to>
      <xdr:col>20</xdr:col>
      <xdr:colOff>38100</xdr:colOff>
      <xdr:row>78</xdr:row>
      <xdr:rowOff>150577</xdr:rowOff>
    </xdr:to>
    <xdr:sp macro="" textlink="">
      <xdr:nvSpPr>
        <xdr:cNvPr id="203" name="楕円 202"/>
        <xdr:cNvSpPr/>
      </xdr:nvSpPr>
      <xdr:spPr>
        <a:xfrm>
          <a:off x="3746500" y="134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141704</xdr:rowOff>
    </xdr:from>
    <xdr:ext cx="599010" cy="259045"/>
    <xdr:sp macro="" textlink="">
      <xdr:nvSpPr>
        <xdr:cNvPr id="204" name="テキスト ボックス 203"/>
        <xdr:cNvSpPr txBox="1"/>
      </xdr:nvSpPr>
      <xdr:spPr>
        <a:xfrm>
          <a:off x="3497795" y="1351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114030</xdr:rowOff>
    </xdr:from>
    <xdr:to>
      <xdr:col>15</xdr:col>
      <xdr:colOff>101600</xdr:colOff>
      <xdr:row>79</xdr:row>
      <xdr:rowOff>44180</xdr:rowOff>
    </xdr:to>
    <xdr:sp macro="" textlink="">
      <xdr:nvSpPr>
        <xdr:cNvPr id="205" name="楕円 204"/>
        <xdr:cNvSpPr/>
      </xdr:nvSpPr>
      <xdr:spPr>
        <a:xfrm>
          <a:off x="2857500" y="134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35307</xdr:rowOff>
    </xdr:from>
    <xdr:ext cx="599010" cy="259045"/>
    <xdr:sp macro="" textlink="">
      <xdr:nvSpPr>
        <xdr:cNvPr id="206" name="テキスト ボックス 205"/>
        <xdr:cNvSpPr txBox="1"/>
      </xdr:nvSpPr>
      <xdr:spPr>
        <a:xfrm>
          <a:off x="2608795" y="135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119239</xdr:rowOff>
    </xdr:from>
    <xdr:to>
      <xdr:col>10</xdr:col>
      <xdr:colOff>165100</xdr:colOff>
      <xdr:row>79</xdr:row>
      <xdr:rowOff>49389</xdr:rowOff>
    </xdr:to>
    <xdr:sp macro="" textlink="">
      <xdr:nvSpPr>
        <xdr:cNvPr id="207" name="楕円 206"/>
        <xdr:cNvSpPr/>
      </xdr:nvSpPr>
      <xdr:spPr>
        <a:xfrm>
          <a:off x="1968500" y="134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40516</xdr:rowOff>
    </xdr:from>
    <xdr:ext cx="599010" cy="259045"/>
    <xdr:sp macro="" textlink="">
      <xdr:nvSpPr>
        <xdr:cNvPr id="208" name="テキスト ボックス 207"/>
        <xdr:cNvSpPr txBox="1"/>
      </xdr:nvSpPr>
      <xdr:spPr>
        <a:xfrm>
          <a:off x="1719795" y="1358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148337</xdr:rowOff>
    </xdr:from>
    <xdr:to>
      <xdr:col>6</xdr:col>
      <xdr:colOff>38100</xdr:colOff>
      <xdr:row>79</xdr:row>
      <xdr:rowOff>78487</xdr:rowOff>
    </xdr:to>
    <xdr:sp macro="" textlink="">
      <xdr:nvSpPr>
        <xdr:cNvPr id="209" name="楕円 208"/>
        <xdr:cNvSpPr/>
      </xdr:nvSpPr>
      <xdr:spPr>
        <a:xfrm>
          <a:off x="1079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69614</xdr:rowOff>
    </xdr:from>
    <xdr:ext cx="599010" cy="259045"/>
    <xdr:sp macro="" textlink="">
      <xdr:nvSpPr>
        <xdr:cNvPr id="210" name="テキスト ボックス 209"/>
        <xdr:cNvSpPr txBox="1"/>
      </xdr:nvSpPr>
      <xdr:spPr>
        <a:xfrm>
          <a:off x="830795" y="136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163627</xdr:rowOff>
    </xdr:from>
    <xdr:to>
      <xdr:col>24</xdr:col>
      <xdr:colOff>63500</xdr:colOff>
      <xdr:row>97</xdr:row>
      <xdr:rowOff>170562</xdr:rowOff>
    </xdr:to>
    <xdr:cxnSp macro="">
      <xdr:nvCxnSpPr>
        <xdr:cNvPr id="240" name="直線コネクタ 239"/>
        <xdr:cNvCxnSpPr/>
      </xdr:nvCxnSpPr>
      <xdr:spPr>
        <a:xfrm>
          <a:off x="3797300" y="16794277"/>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163627</xdr:rowOff>
    </xdr:from>
    <xdr:to>
      <xdr:col>19</xdr:col>
      <xdr:colOff>177800</xdr:colOff>
      <xdr:row>98</xdr:row>
      <xdr:rowOff>24118</xdr:rowOff>
    </xdr:to>
    <xdr:cxnSp macro="">
      <xdr:nvCxnSpPr>
        <xdr:cNvPr id="243" name="直線コネクタ 242"/>
        <xdr:cNvCxnSpPr/>
      </xdr:nvCxnSpPr>
      <xdr:spPr>
        <a:xfrm flipV="1">
          <a:off x="2908300" y="16794277"/>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24118</xdr:rowOff>
    </xdr:from>
    <xdr:to>
      <xdr:col>15</xdr:col>
      <xdr:colOff>50800</xdr:colOff>
      <xdr:row>98</xdr:row>
      <xdr:rowOff>74358</xdr:rowOff>
    </xdr:to>
    <xdr:cxnSp macro="">
      <xdr:nvCxnSpPr>
        <xdr:cNvPr id="246" name="直線コネクタ 245"/>
        <xdr:cNvCxnSpPr/>
      </xdr:nvCxnSpPr>
      <xdr:spPr>
        <a:xfrm flipV="1">
          <a:off x="2019300" y="16826218"/>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74358</xdr:rowOff>
    </xdr:from>
    <xdr:to>
      <xdr:col>10</xdr:col>
      <xdr:colOff>114300</xdr:colOff>
      <xdr:row>98</xdr:row>
      <xdr:rowOff>111201</xdr:rowOff>
    </xdr:to>
    <xdr:cxnSp macro="">
      <xdr:nvCxnSpPr>
        <xdr:cNvPr id="249" name="直線コネクタ 248"/>
        <xdr:cNvCxnSpPr/>
      </xdr:nvCxnSpPr>
      <xdr:spPr>
        <a:xfrm flipV="1">
          <a:off x="1130300" y="16876458"/>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119762</xdr:rowOff>
    </xdr:from>
    <xdr:to>
      <xdr:col>24</xdr:col>
      <xdr:colOff>114300</xdr:colOff>
      <xdr:row>98</xdr:row>
      <xdr:rowOff>49912</xdr:rowOff>
    </xdr:to>
    <xdr:sp macro="" textlink="">
      <xdr:nvSpPr>
        <xdr:cNvPr id="259" name="楕円 258"/>
        <xdr:cNvSpPr/>
      </xdr:nvSpPr>
      <xdr:spPr>
        <a:xfrm>
          <a:off x="45847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98189</xdr:rowOff>
    </xdr:from>
    <xdr:ext cx="534377" cy="259045"/>
    <xdr:sp macro="" textlink="">
      <xdr:nvSpPr>
        <xdr:cNvPr id="260" name="衛生費該当値テキスト"/>
        <xdr:cNvSpPr txBox="1"/>
      </xdr:nvSpPr>
      <xdr:spPr>
        <a:xfrm>
          <a:off x="4686300"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112827</xdr:rowOff>
    </xdr:from>
    <xdr:to>
      <xdr:col>20</xdr:col>
      <xdr:colOff>38100</xdr:colOff>
      <xdr:row>98</xdr:row>
      <xdr:rowOff>42977</xdr:rowOff>
    </xdr:to>
    <xdr:sp macro="" textlink="">
      <xdr:nvSpPr>
        <xdr:cNvPr id="261" name="楕円 260"/>
        <xdr:cNvSpPr/>
      </xdr:nvSpPr>
      <xdr:spPr>
        <a:xfrm>
          <a:off x="3746500" y="167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59504</xdr:rowOff>
    </xdr:from>
    <xdr:ext cx="534377" cy="259045"/>
    <xdr:sp macro="" textlink="">
      <xdr:nvSpPr>
        <xdr:cNvPr id="262" name="テキスト ボックス 261"/>
        <xdr:cNvSpPr txBox="1"/>
      </xdr:nvSpPr>
      <xdr:spPr>
        <a:xfrm>
          <a:off x="3530111" y="165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144768</xdr:rowOff>
    </xdr:from>
    <xdr:to>
      <xdr:col>15</xdr:col>
      <xdr:colOff>101600</xdr:colOff>
      <xdr:row>98</xdr:row>
      <xdr:rowOff>74918</xdr:rowOff>
    </xdr:to>
    <xdr:sp macro="" textlink="">
      <xdr:nvSpPr>
        <xdr:cNvPr id="263" name="楕円 262"/>
        <xdr:cNvSpPr/>
      </xdr:nvSpPr>
      <xdr:spPr>
        <a:xfrm>
          <a:off x="2857500" y="167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91445</xdr:rowOff>
    </xdr:from>
    <xdr:ext cx="534377" cy="259045"/>
    <xdr:sp macro="" textlink="">
      <xdr:nvSpPr>
        <xdr:cNvPr id="264" name="テキスト ボックス 263"/>
        <xdr:cNvSpPr txBox="1"/>
      </xdr:nvSpPr>
      <xdr:spPr>
        <a:xfrm>
          <a:off x="2641111" y="165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23558</xdr:rowOff>
    </xdr:from>
    <xdr:to>
      <xdr:col>10</xdr:col>
      <xdr:colOff>165100</xdr:colOff>
      <xdr:row>98</xdr:row>
      <xdr:rowOff>125158</xdr:rowOff>
    </xdr:to>
    <xdr:sp macro="" textlink="">
      <xdr:nvSpPr>
        <xdr:cNvPr id="265" name="楕円 264"/>
        <xdr:cNvSpPr/>
      </xdr:nvSpPr>
      <xdr:spPr>
        <a:xfrm>
          <a:off x="1968500" y="168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141685</xdr:rowOff>
    </xdr:from>
    <xdr:ext cx="534377" cy="259045"/>
    <xdr:sp macro="" textlink="">
      <xdr:nvSpPr>
        <xdr:cNvPr id="266" name="テキスト ボックス 265"/>
        <xdr:cNvSpPr txBox="1"/>
      </xdr:nvSpPr>
      <xdr:spPr>
        <a:xfrm>
          <a:off x="1752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60401</xdr:rowOff>
    </xdr:from>
    <xdr:to>
      <xdr:col>6</xdr:col>
      <xdr:colOff>38100</xdr:colOff>
      <xdr:row>98</xdr:row>
      <xdr:rowOff>162001</xdr:rowOff>
    </xdr:to>
    <xdr:sp macro="" textlink="">
      <xdr:nvSpPr>
        <xdr:cNvPr id="267" name="楕円 266"/>
        <xdr:cNvSpPr/>
      </xdr:nvSpPr>
      <xdr:spPr>
        <a:xfrm>
          <a:off x="1079500" y="168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153128</xdr:rowOff>
    </xdr:from>
    <xdr:ext cx="534377" cy="259045"/>
    <xdr:sp macro="" textlink="">
      <xdr:nvSpPr>
        <xdr:cNvPr id="268" name="テキスト ボックス 267"/>
        <xdr:cNvSpPr txBox="1"/>
      </xdr:nvSpPr>
      <xdr:spPr>
        <a:xfrm>
          <a:off x="863111" y="16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143358</xdr:rowOff>
    </xdr:from>
    <xdr:to>
      <xdr:col>55</xdr:col>
      <xdr:colOff>0</xdr:colOff>
      <xdr:row>37</xdr:row>
      <xdr:rowOff>169646</xdr:rowOff>
    </xdr:to>
    <xdr:cxnSp macro="">
      <xdr:nvCxnSpPr>
        <xdr:cNvPr id="295" name="直線コネクタ 294"/>
        <xdr:cNvCxnSpPr/>
      </xdr:nvCxnSpPr>
      <xdr:spPr>
        <a:xfrm>
          <a:off x="9639300" y="6487008"/>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143358</xdr:rowOff>
    </xdr:from>
    <xdr:to>
      <xdr:col>50</xdr:col>
      <xdr:colOff>114300</xdr:colOff>
      <xdr:row>37</xdr:row>
      <xdr:rowOff>148615</xdr:rowOff>
    </xdr:to>
    <xdr:cxnSp macro="">
      <xdr:nvCxnSpPr>
        <xdr:cNvPr id="298" name="直線コネクタ 297"/>
        <xdr:cNvCxnSpPr/>
      </xdr:nvCxnSpPr>
      <xdr:spPr>
        <a:xfrm flipV="1">
          <a:off x="8750300" y="64870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121641</xdr:rowOff>
    </xdr:from>
    <xdr:to>
      <xdr:col>45</xdr:col>
      <xdr:colOff>177800</xdr:colOff>
      <xdr:row>37</xdr:row>
      <xdr:rowOff>148615</xdr:rowOff>
    </xdr:to>
    <xdr:cxnSp macro="">
      <xdr:nvCxnSpPr>
        <xdr:cNvPr id="301" name="直線コネクタ 300"/>
        <xdr:cNvCxnSpPr/>
      </xdr:nvCxnSpPr>
      <xdr:spPr>
        <a:xfrm>
          <a:off x="7861300" y="646529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82779</xdr:rowOff>
    </xdr:from>
    <xdr:to>
      <xdr:col>41</xdr:col>
      <xdr:colOff>50800</xdr:colOff>
      <xdr:row>37</xdr:row>
      <xdr:rowOff>121641</xdr:rowOff>
    </xdr:to>
    <xdr:cxnSp macro="">
      <xdr:nvCxnSpPr>
        <xdr:cNvPr id="304" name="直線コネクタ 303"/>
        <xdr:cNvCxnSpPr/>
      </xdr:nvCxnSpPr>
      <xdr:spPr>
        <a:xfrm>
          <a:off x="6972300" y="642642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118847</xdr:rowOff>
    </xdr:from>
    <xdr:to>
      <xdr:col>55</xdr:col>
      <xdr:colOff>50800</xdr:colOff>
      <xdr:row>38</xdr:row>
      <xdr:rowOff>48997</xdr:rowOff>
    </xdr:to>
    <xdr:sp macro="" textlink="">
      <xdr:nvSpPr>
        <xdr:cNvPr id="314" name="楕円 313"/>
        <xdr:cNvSpPr/>
      </xdr:nvSpPr>
      <xdr:spPr>
        <a:xfrm>
          <a:off x="104267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97274</xdr:rowOff>
    </xdr:from>
    <xdr:ext cx="378565" cy="259045"/>
    <xdr:sp macro="" textlink="">
      <xdr:nvSpPr>
        <xdr:cNvPr id="315" name="労働費該当値テキスト"/>
        <xdr:cNvSpPr txBox="1"/>
      </xdr:nvSpPr>
      <xdr:spPr>
        <a:xfrm>
          <a:off x="10528300" y="644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92558</xdr:rowOff>
    </xdr:from>
    <xdr:to>
      <xdr:col>50</xdr:col>
      <xdr:colOff>165100</xdr:colOff>
      <xdr:row>38</xdr:row>
      <xdr:rowOff>22707</xdr:rowOff>
    </xdr:to>
    <xdr:sp macro="" textlink="">
      <xdr:nvSpPr>
        <xdr:cNvPr id="316" name="楕円 315"/>
        <xdr:cNvSpPr/>
      </xdr:nvSpPr>
      <xdr:spPr>
        <a:xfrm>
          <a:off x="958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13835</xdr:rowOff>
    </xdr:from>
    <xdr:ext cx="378565" cy="259045"/>
    <xdr:sp macro="" textlink="">
      <xdr:nvSpPr>
        <xdr:cNvPr id="317" name="テキスト ボックス 316"/>
        <xdr:cNvSpPr txBox="1"/>
      </xdr:nvSpPr>
      <xdr:spPr>
        <a:xfrm>
          <a:off x="9450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97815</xdr:rowOff>
    </xdr:from>
    <xdr:to>
      <xdr:col>46</xdr:col>
      <xdr:colOff>38100</xdr:colOff>
      <xdr:row>38</xdr:row>
      <xdr:rowOff>27966</xdr:rowOff>
    </xdr:to>
    <xdr:sp macro="" textlink="">
      <xdr:nvSpPr>
        <xdr:cNvPr id="318" name="楕円 317"/>
        <xdr:cNvSpPr/>
      </xdr:nvSpPr>
      <xdr:spPr>
        <a:xfrm>
          <a:off x="8699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19093</xdr:rowOff>
    </xdr:from>
    <xdr:ext cx="378565" cy="259045"/>
    <xdr:sp macro="" textlink="">
      <xdr:nvSpPr>
        <xdr:cNvPr id="319" name="テキスト ボックス 318"/>
        <xdr:cNvSpPr txBox="1"/>
      </xdr:nvSpPr>
      <xdr:spPr>
        <a:xfrm>
          <a:off x="8561017" y="65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70841</xdr:rowOff>
    </xdr:from>
    <xdr:to>
      <xdr:col>41</xdr:col>
      <xdr:colOff>101600</xdr:colOff>
      <xdr:row>38</xdr:row>
      <xdr:rowOff>991</xdr:rowOff>
    </xdr:to>
    <xdr:sp macro="" textlink="">
      <xdr:nvSpPr>
        <xdr:cNvPr id="320" name="楕円 319"/>
        <xdr:cNvSpPr/>
      </xdr:nvSpPr>
      <xdr:spPr>
        <a:xfrm>
          <a:off x="7810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163568</xdr:rowOff>
    </xdr:from>
    <xdr:ext cx="378565" cy="259045"/>
    <xdr:sp macro="" textlink="">
      <xdr:nvSpPr>
        <xdr:cNvPr id="321" name="テキスト ボックス 320"/>
        <xdr:cNvSpPr txBox="1"/>
      </xdr:nvSpPr>
      <xdr:spPr>
        <a:xfrm>
          <a:off x="7672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31979</xdr:rowOff>
    </xdr:from>
    <xdr:to>
      <xdr:col>36</xdr:col>
      <xdr:colOff>165100</xdr:colOff>
      <xdr:row>37</xdr:row>
      <xdr:rowOff>133579</xdr:rowOff>
    </xdr:to>
    <xdr:sp macro="" textlink="">
      <xdr:nvSpPr>
        <xdr:cNvPr id="322" name="楕円 321"/>
        <xdr:cNvSpPr/>
      </xdr:nvSpPr>
      <xdr:spPr>
        <a:xfrm>
          <a:off x="6921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124706</xdr:rowOff>
    </xdr:from>
    <xdr:ext cx="378565" cy="259045"/>
    <xdr:sp macro="" textlink="">
      <xdr:nvSpPr>
        <xdr:cNvPr id="323" name="テキスト ボックス 322"/>
        <xdr:cNvSpPr txBox="1"/>
      </xdr:nvSpPr>
      <xdr:spPr>
        <a:xfrm>
          <a:off x="6783017" y="64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51898</xdr:rowOff>
    </xdr:from>
    <xdr:to>
      <xdr:col>55</xdr:col>
      <xdr:colOff>0</xdr:colOff>
      <xdr:row>58</xdr:row>
      <xdr:rowOff>62376</xdr:rowOff>
    </xdr:to>
    <xdr:cxnSp macro="">
      <xdr:nvCxnSpPr>
        <xdr:cNvPr id="352" name="直線コネクタ 351"/>
        <xdr:cNvCxnSpPr/>
      </xdr:nvCxnSpPr>
      <xdr:spPr>
        <a:xfrm>
          <a:off x="9639300" y="9995998"/>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45479</xdr:rowOff>
    </xdr:from>
    <xdr:to>
      <xdr:col>50</xdr:col>
      <xdr:colOff>114300</xdr:colOff>
      <xdr:row>58</xdr:row>
      <xdr:rowOff>51898</xdr:rowOff>
    </xdr:to>
    <xdr:cxnSp macro="">
      <xdr:nvCxnSpPr>
        <xdr:cNvPr id="355" name="直線コネクタ 354"/>
        <xdr:cNvCxnSpPr/>
      </xdr:nvCxnSpPr>
      <xdr:spPr>
        <a:xfrm>
          <a:off x="8750300" y="9989579"/>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6865</xdr:rowOff>
    </xdr:from>
    <xdr:to>
      <xdr:col>45</xdr:col>
      <xdr:colOff>177800</xdr:colOff>
      <xdr:row>58</xdr:row>
      <xdr:rowOff>45479</xdr:rowOff>
    </xdr:to>
    <xdr:cxnSp macro="">
      <xdr:nvCxnSpPr>
        <xdr:cNvPr id="358" name="直線コネクタ 357"/>
        <xdr:cNvCxnSpPr/>
      </xdr:nvCxnSpPr>
      <xdr:spPr>
        <a:xfrm>
          <a:off x="7861300" y="9950965"/>
          <a:ext cx="889000" cy="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142519</xdr:rowOff>
    </xdr:from>
    <xdr:to>
      <xdr:col>41</xdr:col>
      <xdr:colOff>50800</xdr:colOff>
      <xdr:row>58</xdr:row>
      <xdr:rowOff>6865</xdr:rowOff>
    </xdr:to>
    <xdr:cxnSp macro="">
      <xdr:nvCxnSpPr>
        <xdr:cNvPr id="361" name="直線コネクタ 360"/>
        <xdr:cNvCxnSpPr/>
      </xdr:nvCxnSpPr>
      <xdr:spPr>
        <a:xfrm>
          <a:off x="6972300" y="9915169"/>
          <a:ext cx="889000" cy="3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11576</xdr:rowOff>
    </xdr:from>
    <xdr:to>
      <xdr:col>55</xdr:col>
      <xdr:colOff>50800</xdr:colOff>
      <xdr:row>58</xdr:row>
      <xdr:rowOff>113176</xdr:rowOff>
    </xdr:to>
    <xdr:sp macro="" textlink="">
      <xdr:nvSpPr>
        <xdr:cNvPr id="371" name="楕円 370"/>
        <xdr:cNvSpPr/>
      </xdr:nvSpPr>
      <xdr:spPr>
        <a:xfrm>
          <a:off x="10426700" y="99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97953</xdr:rowOff>
    </xdr:from>
    <xdr:ext cx="469744" cy="259045"/>
    <xdr:sp macro="" textlink="">
      <xdr:nvSpPr>
        <xdr:cNvPr id="372" name="農林水産業費該当値テキスト"/>
        <xdr:cNvSpPr txBox="1"/>
      </xdr:nvSpPr>
      <xdr:spPr>
        <a:xfrm>
          <a:off x="10528300" y="98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1098</xdr:rowOff>
    </xdr:from>
    <xdr:to>
      <xdr:col>50</xdr:col>
      <xdr:colOff>165100</xdr:colOff>
      <xdr:row>58</xdr:row>
      <xdr:rowOff>102698</xdr:rowOff>
    </xdr:to>
    <xdr:sp macro="" textlink="">
      <xdr:nvSpPr>
        <xdr:cNvPr id="373" name="楕円 372"/>
        <xdr:cNvSpPr/>
      </xdr:nvSpPr>
      <xdr:spPr>
        <a:xfrm>
          <a:off x="9588500" y="99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93825</xdr:rowOff>
    </xdr:from>
    <xdr:ext cx="469744" cy="259045"/>
    <xdr:sp macro="" textlink="">
      <xdr:nvSpPr>
        <xdr:cNvPr id="374" name="テキスト ボックス 373"/>
        <xdr:cNvSpPr txBox="1"/>
      </xdr:nvSpPr>
      <xdr:spPr>
        <a:xfrm>
          <a:off x="9404428" y="1003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166129</xdr:rowOff>
    </xdr:from>
    <xdr:to>
      <xdr:col>46</xdr:col>
      <xdr:colOff>38100</xdr:colOff>
      <xdr:row>58</xdr:row>
      <xdr:rowOff>96279</xdr:rowOff>
    </xdr:to>
    <xdr:sp macro="" textlink="">
      <xdr:nvSpPr>
        <xdr:cNvPr id="375" name="楕円 374"/>
        <xdr:cNvSpPr/>
      </xdr:nvSpPr>
      <xdr:spPr>
        <a:xfrm>
          <a:off x="8699500" y="99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87406</xdr:rowOff>
    </xdr:from>
    <xdr:ext cx="469744" cy="259045"/>
    <xdr:sp macro="" textlink="">
      <xdr:nvSpPr>
        <xdr:cNvPr id="376" name="テキスト ボックス 375"/>
        <xdr:cNvSpPr txBox="1"/>
      </xdr:nvSpPr>
      <xdr:spPr>
        <a:xfrm>
          <a:off x="8515428" y="100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127515</xdr:rowOff>
    </xdr:from>
    <xdr:to>
      <xdr:col>41</xdr:col>
      <xdr:colOff>101600</xdr:colOff>
      <xdr:row>58</xdr:row>
      <xdr:rowOff>57665</xdr:rowOff>
    </xdr:to>
    <xdr:sp macro="" textlink="">
      <xdr:nvSpPr>
        <xdr:cNvPr id="377" name="楕円 376"/>
        <xdr:cNvSpPr/>
      </xdr:nvSpPr>
      <xdr:spPr>
        <a:xfrm>
          <a:off x="7810500" y="99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48792</xdr:rowOff>
    </xdr:from>
    <xdr:ext cx="534377" cy="259045"/>
    <xdr:sp macro="" textlink="">
      <xdr:nvSpPr>
        <xdr:cNvPr id="378" name="テキスト ボックス 377"/>
        <xdr:cNvSpPr txBox="1"/>
      </xdr:nvSpPr>
      <xdr:spPr>
        <a:xfrm>
          <a:off x="7594111" y="99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91719</xdr:rowOff>
    </xdr:from>
    <xdr:to>
      <xdr:col>36</xdr:col>
      <xdr:colOff>165100</xdr:colOff>
      <xdr:row>58</xdr:row>
      <xdr:rowOff>21869</xdr:rowOff>
    </xdr:to>
    <xdr:sp macro="" textlink="">
      <xdr:nvSpPr>
        <xdr:cNvPr id="379" name="楕円 378"/>
        <xdr:cNvSpPr/>
      </xdr:nvSpPr>
      <xdr:spPr>
        <a:xfrm>
          <a:off x="6921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12996</xdr:rowOff>
    </xdr:from>
    <xdr:ext cx="534377" cy="259045"/>
    <xdr:sp macro="" textlink="">
      <xdr:nvSpPr>
        <xdr:cNvPr id="380" name="テキスト ボックス 379"/>
        <xdr:cNvSpPr txBox="1"/>
      </xdr:nvSpPr>
      <xdr:spPr>
        <a:xfrm>
          <a:off x="6705111"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100628</xdr:rowOff>
    </xdr:from>
    <xdr:to>
      <xdr:col>55</xdr:col>
      <xdr:colOff>0</xdr:colOff>
      <xdr:row>77</xdr:row>
      <xdr:rowOff>160083</xdr:rowOff>
    </xdr:to>
    <xdr:cxnSp macro="">
      <xdr:nvCxnSpPr>
        <xdr:cNvPr id="409" name="直線コネクタ 408"/>
        <xdr:cNvCxnSpPr/>
      </xdr:nvCxnSpPr>
      <xdr:spPr>
        <a:xfrm flipV="1">
          <a:off x="9639300" y="13302278"/>
          <a:ext cx="8382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160083</xdr:rowOff>
    </xdr:from>
    <xdr:to>
      <xdr:col>50</xdr:col>
      <xdr:colOff>114300</xdr:colOff>
      <xdr:row>78</xdr:row>
      <xdr:rowOff>18656</xdr:rowOff>
    </xdr:to>
    <xdr:cxnSp macro="">
      <xdr:nvCxnSpPr>
        <xdr:cNvPr id="412" name="直線コネクタ 411"/>
        <xdr:cNvCxnSpPr/>
      </xdr:nvCxnSpPr>
      <xdr:spPr>
        <a:xfrm flipV="1">
          <a:off x="8750300" y="13361733"/>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18656</xdr:rowOff>
    </xdr:from>
    <xdr:to>
      <xdr:col>45</xdr:col>
      <xdr:colOff>177800</xdr:colOff>
      <xdr:row>78</xdr:row>
      <xdr:rowOff>54908</xdr:rowOff>
    </xdr:to>
    <xdr:cxnSp macro="">
      <xdr:nvCxnSpPr>
        <xdr:cNvPr id="415" name="直線コネクタ 414"/>
        <xdr:cNvCxnSpPr/>
      </xdr:nvCxnSpPr>
      <xdr:spPr>
        <a:xfrm flipV="1">
          <a:off x="7861300" y="13391756"/>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54908</xdr:rowOff>
    </xdr:from>
    <xdr:to>
      <xdr:col>41</xdr:col>
      <xdr:colOff>50800</xdr:colOff>
      <xdr:row>78</xdr:row>
      <xdr:rowOff>59595</xdr:rowOff>
    </xdr:to>
    <xdr:cxnSp macro="">
      <xdr:nvCxnSpPr>
        <xdr:cNvPr id="418" name="直線コネクタ 417"/>
        <xdr:cNvCxnSpPr/>
      </xdr:nvCxnSpPr>
      <xdr:spPr>
        <a:xfrm flipV="1">
          <a:off x="6972300" y="13428008"/>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49828</xdr:rowOff>
    </xdr:from>
    <xdr:to>
      <xdr:col>55</xdr:col>
      <xdr:colOff>50800</xdr:colOff>
      <xdr:row>77</xdr:row>
      <xdr:rowOff>151428</xdr:rowOff>
    </xdr:to>
    <xdr:sp macro="" textlink="">
      <xdr:nvSpPr>
        <xdr:cNvPr id="428" name="楕円 427"/>
        <xdr:cNvSpPr/>
      </xdr:nvSpPr>
      <xdr:spPr>
        <a:xfrm>
          <a:off x="10426700" y="132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28255</xdr:rowOff>
    </xdr:from>
    <xdr:ext cx="534377" cy="259045"/>
    <xdr:sp macro="" textlink="">
      <xdr:nvSpPr>
        <xdr:cNvPr id="429" name="商工費該当値テキスト"/>
        <xdr:cNvSpPr txBox="1"/>
      </xdr:nvSpPr>
      <xdr:spPr>
        <a:xfrm>
          <a:off x="10528300" y="132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109283</xdr:rowOff>
    </xdr:from>
    <xdr:to>
      <xdr:col>50</xdr:col>
      <xdr:colOff>165100</xdr:colOff>
      <xdr:row>78</xdr:row>
      <xdr:rowOff>39433</xdr:rowOff>
    </xdr:to>
    <xdr:sp macro="" textlink="">
      <xdr:nvSpPr>
        <xdr:cNvPr id="430" name="楕円 429"/>
        <xdr:cNvSpPr/>
      </xdr:nvSpPr>
      <xdr:spPr>
        <a:xfrm>
          <a:off x="9588500" y="133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30560</xdr:rowOff>
    </xdr:from>
    <xdr:ext cx="534377" cy="259045"/>
    <xdr:sp macro="" textlink="">
      <xdr:nvSpPr>
        <xdr:cNvPr id="431" name="テキスト ボックス 430"/>
        <xdr:cNvSpPr txBox="1"/>
      </xdr:nvSpPr>
      <xdr:spPr>
        <a:xfrm>
          <a:off x="9372111" y="134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139306</xdr:rowOff>
    </xdr:from>
    <xdr:to>
      <xdr:col>46</xdr:col>
      <xdr:colOff>38100</xdr:colOff>
      <xdr:row>78</xdr:row>
      <xdr:rowOff>69456</xdr:rowOff>
    </xdr:to>
    <xdr:sp macro="" textlink="">
      <xdr:nvSpPr>
        <xdr:cNvPr id="432" name="楕円 431"/>
        <xdr:cNvSpPr/>
      </xdr:nvSpPr>
      <xdr:spPr>
        <a:xfrm>
          <a:off x="8699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60583</xdr:rowOff>
    </xdr:from>
    <xdr:ext cx="534377" cy="259045"/>
    <xdr:sp macro="" textlink="">
      <xdr:nvSpPr>
        <xdr:cNvPr id="433" name="テキスト ボックス 432"/>
        <xdr:cNvSpPr txBox="1"/>
      </xdr:nvSpPr>
      <xdr:spPr>
        <a:xfrm>
          <a:off x="8483111" y="134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4108</xdr:rowOff>
    </xdr:from>
    <xdr:to>
      <xdr:col>41</xdr:col>
      <xdr:colOff>101600</xdr:colOff>
      <xdr:row>78</xdr:row>
      <xdr:rowOff>105708</xdr:rowOff>
    </xdr:to>
    <xdr:sp macro="" textlink="">
      <xdr:nvSpPr>
        <xdr:cNvPr id="434" name="楕円 433"/>
        <xdr:cNvSpPr/>
      </xdr:nvSpPr>
      <xdr:spPr>
        <a:xfrm>
          <a:off x="7810500" y="133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96835</xdr:rowOff>
    </xdr:from>
    <xdr:ext cx="469744" cy="259045"/>
    <xdr:sp macro="" textlink="">
      <xdr:nvSpPr>
        <xdr:cNvPr id="435" name="テキスト ボックス 434"/>
        <xdr:cNvSpPr txBox="1"/>
      </xdr:nvSpPr>
      <xdr:spPr>
        <a:xfrm>
          <a:off x="7626428" y="1346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8795</xdr:rowOff>
    </xdr:from>
    <xdr:to>
      <xdr:col>36</xdr:col>
      <xdr:colOff>165100</xdr:colOff>
      <xdr:row>78</xdr:row>
      <xdr:rowOff>110395</xdr:rowOff>
    </xdr:to>
    <xdr:sp macro="" textlink="">
      <xdr:nvSpPr>
        <xdr:cNvPr id="436" name="楕円 435"/>
        <xdr:cNvSpPr/>
      </xdr:nvSpPr>
      <xdr:spPr>
        <a:xfrm>
          <a:off x="6921500" y="133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101522</xdr:rowOff>
    </xdr:from>
    <xdr:ext cx="469744" cy="259045"/>
    <xdr:sp macro="" textlink="">
      <xdr:nvSpPr>
        <xdr:cNvPr id="437" name="テキスト ボックス 436"/>
        <xdr:cNvSpPr txBox="1"/>
      </xdr:nvSpPr>
      <xdr:spPr>
        <a:xfrm>
          <a:off x="6737428" y="1347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112747</xdr:rowOff>
    </xdr:from>
    <xdr:to>
      <xdr:col>55</xdr:col>
      <xdr:colOff>0</xdr:colOff>
      <xdr:row>98</xdr:row>
      <xdr:rowOff>41859</xdr:rowOff>
    </xdr:to>
    <xdr:cxnSp macro="">
      <xdr:nvCxnSpPr>
        <xdr:cNvPr id="469" name="直線コネクタ 468"/>
        <xdr:cNvCxnSpPr/>
      </xdr:nvCxnSpPr>
      <xdr:spPr>
        <a:xfrm>
          <a:off x="9639300" y="16743397"/>
          <a:ext cx="838200" cy="10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49327</xdr:rowOff>
    </xdr:from>
    <xdr:to>
      <xdr:col>50</xdr:col>
      <xdr:colOff>114300</xdr:colOff>
      <xdr:row>97</xdr:row>
      <xdr:rowOff>112747</xdr:rowOff>
    </xdr:to>
    <xdr:cxnSp macro="">
      <xdr:nvCxnSpPr>
        <xdr:cNvPr id="472" name="直線コネクタ 471"/>
        <xdr:cNvCxnSpPr/>
      </xdr:nvCxnSpPr>
      <xdr:spPr>
        <a:xfrm>
          <a:off x="8750300" y="16679977"/>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127422</xdr:rowOff>
    </xdr:from>
    <xdr:to>
      <xdr:col>45</xdr:col>
      <xdr:colOff>177800</xdr:colOff>
      <xdr:row>97</xdr:row>
      <xdr:rowOff>49327</xdr:rowOff>
    </xdr:to>
    <xdr:cxnSp macro="">
      <xdr:nvCxnSpPr>
        <xdr:cNvPr id="475" name="直線コネクタ 474"/>
        <xdr:cNvCxnSpPr/>
      </xdr:nvCxnSpPr>
      <xdr:spPr>
        <a:xfrm>
          <a:off x="7861300" y="16586622"/>
          <a:ext cx="889000" cy="9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127422</xdr:rowOff>
    </xdr:from>
    <xdr:to>
      <xdr:col>41</xdr:col>
      <xdr:colOff>50800</xdr:colOff>
      <xdr:row>97</xdr:row>
      <xdr:rowOff>95318</xdr:rowOff>
    </xdr:to>
    <xdr:cxnSp macro="">
      <xdr:nvCxnSpPr>
        <xdr:cNvPr id="478" name="直線コネクタ 477"/>
        <xdr:cNvCxnSpPr/>
      </xdr:nvCxnSpPr>
      <xdr:spPr>
        <a:xfrm flipV="1">
          <a:off x="6972300" y="16586622"/>
          <a:ext cx="889000" cy="1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162509</xdr:rowOff>
    </xdr:from>
    <xdr:to>
      <xdr:col>55</xdr:col>
      <xdr:colOff>50800</xdr:colOff>
      <xdr:row>98</xdr:row>
      <xdr:rowOff>92659</xdr:rowOff>
    </xdr:to>
    <xdr:sp macro="" textlink="">
      <xdr:nvSpPr>
        <xdr:cNvPr id="488" name="楕円 487"/>
        <xdr:cNvSpPr/>
      </xdr:nvSpPr>
      <xdr:spPr>
        <a:xfrm>
          <a:off x="104267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140936</xdr:rowOff>
    </xdr:from>
    <xdr:ext cx="534377" cy="259045"/>
    <xdr:sp macro="" textlink="">
      <xdr:nvSpPr>
        <xdr:cNvPr id="489" name="土木費該当値テキスト"/>
        <xdr:cNvSpPr txBox="1"/>
      </xdr:nvSpPr>
      <xdr:spPr>
        <a:xfrm>
          <a:off x="10528300"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61947</xdr:rowOff>
    </xdr:from>
    <xdr:to>
      <xdr:col>50</xdr:col>
      <xdr:colOff>165100</xdr:colOff>
      <xdr:row>97</xdr:row>
      <xdr:rowOff>163547</xdr:rowOff>
    </xdr:to>
    <xdr:sp macro="" textlink="">
      <xdr:nvSpPr>
        <xdr:cNvPr id="490" name="楕円 489"/>
        <xdr:cNvSpPr/>
      </xdr:nvSpPr>
      <xdr:spPr>
        <a:xfrm>
          <a:off x="9588500" y="166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8624</xdr:rowOff>
    </xdr:from>
    <xdr:ext cx="534377" cy="259045"/>
    <xdr:sp macro="" textlink="">
      <xdr:nvSpPr>
        <xdr:cNvPr id="491" name="テキスト ボックス 490"/>
        <xdr:cNvSpPr txBox="1"/>
      </xdr:nvSpPr>
      <xdr:spPr>
        <a:xfrm>
          <a:off x="9372111" y="164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169977</xdr:rowOff>
    </xdr:from>
    <xdr:to>
      <xdr:col>46</xdr:col>
      <xdr:colOff>38100</xdr:colOff>
      <xdr:row>97</xdr:row>
      <xdr:rowOff>100127</xdr:rowOff>
    </xdr:to>
    <xdr:sp macro="" textlink="">
      <xdr:nvSpPr>
        <xdr:cNvPr id="492" name="楕円 491"/>
        <xdr:cNvSpPr/>
      </xdr:nvSpPr>
      <xdr:spPr>
        <a:xfrm>
          <a:off x="8699500" y="166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116654</xdr:rowOff>
    </xdr:from>
    <xdr:ext cx="534377" cy="259045"/>
    <xdr:sp macro="" textlink="">
      <xdr:nvSpPr>
        <xdr:cNvPr id="493" name="テキスト ボックス 492"/>
        <xdr:cNvSpPr txBox="1"/>
      </xdr:nvSpPr>
      <xdr:spPr>
        <a:xfrm>
          <a:off x="8483111" y="164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76622</xdr:rowOff>
    </xdr:from>
    <xdr:to>
      <xdr:col>41</xdr:col>
      <xdr:colOff>101600</xdr:colOff>
      <xdr:row>97</xdr:row>
      <xdr:rowOff>6772</xdr:rowOff>
    </xdr:to>
    <xdr:sp macro="" textlink="">
      <xdr:nvSpPr>
        <xdr:cNvPr id="494" name="楕円 493"/>
        <xdr:cNvSpPr/>
      </xdr:nvSpPr>
      <xdr:spPr>
        <a:xfrm>
          <a:off x="7810500" y="16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23299</xdr:rowOff>
    </xdr:from>
    <xdr:ext cx="534377" cy="259045"/>
    <xdr:sp macro="" textlink="">
      <xdr:nvSpPr>
        <xdr:cNvPr id="495" name="テキスト ボックス 494"/>
        <xdr:cNvSpPr txBox="1"/>
      </xdr:nvSpPr>
      <xdr:spPr>
        <a:xfrm>
          <a:off x="7594111" y="163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44518</xdr:rowOff>
    </xdr:from>
    <xdr:to>
      <xdr:col>36</xdr:col>
      <xdr:colOff>165100</xdr:colOff>
      <xdr:row>97</xdr:row>
      <xdr:rowOff>146118</xdr:rowOff>
    </xdr:to>
    <xdr:sp macro="" textlink="">
      <xdr:nvSpPr>
        <xdr:cNvPr id="496" name="楕円 495"/>
        <xdr:cNvSpPr/>
      </xdr:nvSpPr>
      <xdr:spPr>
        <a:xfrm>
          <a:off x="6921500" y="16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162645</xdr:rowOff>
    </xdr:from>
    <xdr:ext cx="534377" cy="259045"/>
    <xdr:sp macro="" textlink="">
      <xdr:nvSpPr>
        <xdr:cNvPr id="497" name="テキスト ボックス 496"/>
        <xdr:cNvSpPr txBox="1"/>
      </xdr:nvSpPr>
      <xdr:spPr>
        <a:xfrm>
          <a:off x="6705111" y="164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56299</xdr:rowOff>
    </xdr:from>
    <xdr:to>
      <xdr:col>85</xdr:col>
      <xdr:colOff>127000</xdr:colOff>
      <xdr:row>36</xdr:row>
      <xdr:rowOff>83503</xdr:rowOff>
    </xdr:to>
    <xdr:cxnSp macro="">
      <xdr:nvCxnSpPr>
        <xdr:cNvPr id="527" name="直線コネクタ 526"/>
        <xdr:cNvCxnSpPr/>
      </xdr:nvCxnSpPr>
      <xdr:spPr>
        <a:xfrm flipV="1">
          <a:off x="15481300" y="6057049"/>
          <a:ext cx="838200" cy="19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83503</xdr:rowOff>
    </xdr:from>
    <xdr:to>
      <xdr:col>81</xdr:col>
      <xdr:colOff>50800</xdr:colOff>
      <xdr:row>36</xdr:row>
      <xdr:rowOff>93675</xdr:rowOff>
    </xdr:to>
    <xdr:cxnSp macro="">
      <xdr:nvCxnSpPr>
        <xdr:cNvPr id="530" name="直線コネクタ 529"/>
        <xdr:cNvCxnSpPr/>
      </xdr:nvCxnSpPr>
      <xdr:spPr>
        <a:xfrm flipV="1">
          <a:off x="14592300" y="6255703"/>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93675</xdr:rowOff>
    </xdr:from>
    <xdr:to>
      <xdr:col>76</xdr:col>
      <xdr:colOff>114300</xdr:colOff>
      <xdr:row>36</xdr:row>
      <xdr:rowOff>95771</xdr:rowOff>
    </xdr:to>
    <xdr:cxnSp macro="">
      <xdr:nvCxnSpPr>
        <xdr:cNvPr id="533" name="直線コネクタ 532"/>
        <xdr:cNvCxnSpPr/>
      </xdr:nvCxnSpPr>
      <xdr:spPr>
        <a:xfrm flipV="1">
          <a:off x="13703300" y="626587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77521</xdr:rowOff>
    </xdr:from>
    <xdr:to>
      <xdr:col>71</xdr:col>
      <xdr:colOff>177800</xdr:colOff>
      <xdr:row>36</xdr:row>
      <xdr:rowOff>95771</xdr:rowOff>
    </xdr:to>
    <xdr:cxnSp macro="">
      <xdr:nvCxnSpPr>
        <xdr:cNvPr id="536" name="直線コネクタ 535"/>
        <xdr:cNvCxnSpPr/>
      </xdr:nvCxnSpPr>
      <xdr:spPr>
        <a:xfrm>
          <a:off x="12814300" y="6249721"/>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5499</xdr:rowOff>
    </xdr:from>
    <xdr:to>
      <xdr:col>85</xdr:col>
      <xdr:colOff>177800</xdr:colOff>
      <xdr:row>35</xdr:row>
      <xdr:rowOff>107099</xdr:rowOff>
    </xdr:to>
    <xdr:sp macro="" textlink="">
      <xdr:nvSpPr>
        <xdr:cNvPr id="546" name="楕円 545"/>
        <xdr:cNvSpPr/>
      </xdr:nvSpPr>
      <xdr:spPr>
        <a:xfrm>
          <a:off x="16268700" y="60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28376</xdr:rowOff>
    </xdr:from>
    <xdr:ext cx="534377" cy="259045"/>
    <xdr:sp macro="" textlink="">
      <xdr:nvSpPr>
        <xdr:cNvPr id="547" name="消防費該当値テキスト"/>
        <xdr:cNvSpPr txBox="1"/>
      </xdr:nvSpPr>
      <xdr:spPr>
        <a:xfrm>
          <a:off x="16370300" y="585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32703</xdr:rowOff>
    </xdr:from>
    <xdr:to>
      <xdr:col>81</xdr:col>
      <xdr:colOff>101600</xdr:colOff>
      <xdr:row>36</xdr:row>
      <xdr:rowOff>134303</xdr:rowOff>
    </xdr:to>
    <xdr:sp macro="" textlink="">
      <xdr:nvSpPr>
        <xdr:cNvPr id="548" name="楕円 547"/>
        <xdr:cNvSpPr/>
      </xdr:nvSpPr>
      <xdr:spPr>
        <a:xfrm>
          <a:off x="15430500" y="62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150830</xdr:rowOff>
    </xdr:from>
    <xdr:ext cx="534377" cy="259045"/>
    <xdr:sp macro="" textlink="">
      <xdr:nvSpPr>
        <xdr:cNvPr id="549" name="テキスト ボックス 548"/>
        <xdr:cNvSpPr txBox="1"/>
      </xdr:nvSpPr>
      <xdr:spPr>
        <a:xfrm>
          <a:off x="15214111" y="59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42875</xdr:rowOff>
    </xdr:from>
    <xdr:to>
      <xdr:col>76</xdr:col>
      <xdr:colOff>165100</xdr:colOff>
      <xdr:row>36</xdr:row>
      <xdr:rowOff>144475</xdr:rowOff>
    </xdr:to>
    <xdr:sp macro="" textlink="">
      <xdr:nvSpPr>
        <xdr:cNvPr id="550" name="楕円 549"/>
        <xdr:cNvSpPr/>
      </xdr:nvSpPr>
      <xdr:spPr>
        <a:xfrm>
          <a:off x="14541500" y="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161002</xdr:rowOff>
    </xdr:from>
    <xdr:ext cx="534377" cy="259045"/>
    <xdr:sp macro="" textlink="">
      <xdr:nvSpPr>
        <xdr:cNvPr id="551" name="テキスト ボックス 550"/>
        <xdr:cNvSpPr txBox="1"/>
      </xdr:nvSpPr>
      <xdr:spPr>
        <a:xfrm>
          <a:off x="14325111"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44971</xdr:rowOff>
    </xdr:from>
    <xdr:to>
      <xdr:col>72</xdr:col>
      <xdr:colOff>38100</xdr:colOff>
      <xdr:row>36</xdr:row>
      <xdr:rowOff>146571</xdr:rowOff>
    </xdr:to>
    <xdr:sp macro="" textlink="">
      <xdr:nvSpPr>
        <xdr:cNvPr id="552" name="楕円 551"/>
        <xdr:cNvSpPr/>
      </xdr:nvSpPr>
      <xdr:spPr>
        <a:xfrm>
          <a:off x="13652500" y="62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163098</xdr:rowOff>
    </xdr:from>
    <xdr:ext cx="534377" cy="259045"/>
    <xdr:sp macro="" textlink="">
      <xdr:nvSpPr>
        <xdr:cNvPr id="553" name="テキスト ボックス 552"/>
        <xdr:cNvSpPr txBox="1"/>
      </xdr:nvSpPr>
      <xdr:spPr>
        <a:xfrm>
          <a:off x="13436111" y="5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26721</xdr:rowOff>
    </xdr:from>
    <xdr:to>
      <xdr:col>67</xdr:col>
      <xdr:colOff>101600</xdr:colOff>
      <xdr:row>36</xdr:row>
      <xdr:rowOff>128321</xdr:rowOff>
    </xdr:to>
    <xdr:sp macro="" textlink="">
      <xdr:nvSpPr>
        <xdr:cNvPr id="554" name="楕円 553"/>
        <xdr:cNvSpPr/>
      </xdr:nvSpPr>
      <xdr:spPr>
        <a:xfrm>
          <a:off x="12763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144848</xdr:rowOff>
    </xdr:from>
    <xdr:ext cx="534377" cy="259045"/>
    <xdr:sp macro="" textlink="">
      <xdr:nvSpPr>
        <xdr:cNvPr id="555" name="テキスト ボックス 554"/>
        <xdr:cNvSpPr txBox="1"/>
      </xdr:nvSpPr>
      <xdr:spPr>
        <a:xfrm>
          <a:off x="12547111" y="59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156366</xdr:rowOff>
    </xdr:from>
    <xdr:to>
      <xdr:col>85</xdr:col>
      <xdr:colOff>127000</xdr:colOff>
      <xdr:row>58</xdr:row>
      <xdr:rowOff>51613</xdr:rowOff>
    </xdr:to>
    <xdr:cxnSp macro="">
      <xdr:nvCxnSpPr>
        <xdr:cNvPr id="587" name="直線コネクタ 586"/>
        <xdr:cNvCxnSpPr/>
      </xdr:nvCxnSpPr>
      <xdr:spPr>
        <a:xfrm>
          <a:off x="15481300" y="9929016"/>
          <a:ext cx="8382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156366</xdr:rowOff>
    </xdr:from>
    <xdr:to>
      <xdr:col>81</xdr:col>
      <xdr:colOff>50800</xdr:colOff>
      <xdr:row>57</xdr:row>
      <xdr:rowOff>169734</xdr:rowOff>
    </xdr:to>
    <xdr:cxnSp macro="">
      <xdr:nvCxnSpPr>
        <xdr:cNvPr id="590" name="直線コネクタ 589"/>
        <xdr:cNvCxnSpPr/>
      </xdr:nvCxnSpPr>
      <xdr:spPr>
        <a:xfrm flipV="1">
          <a:off x="14592300" y="9929016"/>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169734</xdr:rowOff>
    </xdr:from>
    <xdr:to>
      <xdr:col>76</xdr:col>
      <xdr:colOff>114300</xdr:colOff>
      <xdr:row>58</xdr:row>
      <xdr:rowOff>80678</xdr:rowOff>
    </xdr:to>
    <xdr:cxnSp macro="">
      <xdr:nvCxnSpPr>
        <xdr:cNvPr id="593" name="直線コネクタ 592"/>
        <xdr:cNvCxnSpPr/>
      </xdr:nvCxnSpPr>
      <xdr:spPr>
        <a:xfrm flipV="1">
          <a:off x="13703300" y="9942384"/>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121455</xdr:rowOff>
    </xdr:from>
    <xdr:to>
      <xdr:col>71</xdr:col>
      <xdr:colOff>177800</xdr:colOff>
      <xdr:row>58</xdr:row>
      <xdr:rowOff>80678</xdr:rowOff>
    </xdr:to>
    <xdr:cxnSp macro="">
      <xdr:nvCxnSpPr>
        <xdr:cNvPr id="596" name="直線コネクタ 595"/>
        <xdr:cNvCxnSpPr/>
      </xdr:nvCxnSpPr>
      <xdr:spPr>
        <a:xfrm>
          <a:off x="12814300" y="9894105"/>
          <a:ext cx="889000" cy="1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813</xdr:rowOff>
    </xdr:from>
    <xdr:to>
      <xdr:col>85</xdr:col>
      <xdr:colOff>177800</xdr:colOff>
      <xdr:row>58</xdr:row>
      <xdr:rowOff>102413</xdr:rowOff>
    </xdr:to>
    <xdr:sp macro="" textlink="">
      <xdr:nvSpPr>
        <xdr:cNvPr id="606" name="楕円 605"/>
        <xdr:cNvSpPr/>
      </xdr:nvSpPr>
      <xdr:spPr>
        <a:xfrm>
          <a:off x="162687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150690</xdr:rowOff>
    </xdr:from>
    <xdr:ext cx="534377" cy="259045"/>
    <xdr:sp macro="" textlink="">
      <xdr:nvSpPr>
        <xdr:cNvPr id="607" name="教育費該当値テキスト"/>
        <xdr:cNvSpPr txBox="1"/>
      </xdr:nvSpPr>
      <xdr:spPr>
        <a:xfrm>
          <a:off x="16370300" y="99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105566</xdr:rowOff>
    </xdr:from>
    <xdr:to>
      <xdr:col>81</xdr:col>
      <xdr:colOff>101600</xdr:colOff>
      <xdr:row>58</xdr:row>
      <xdr:rowOff>35716</xdr:rowOff>
    </xdr:to>
    <xdr:sp macro="" textlink="">
      <xdr:nvSpPr>
        <xdr:cNvPr id="608" name="楕円 607"/>
        <xdr:cNvSpPr/>
      </xdr:nvSpPr>
      <xdr:spPr>
        <a:xfrm>
          <a:off x="15430500" y="98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26843</xdr:rowOff>
    </xdr:from>
    <xdr:ext cx="534377" cy="259045"/>
    <xdr:sp macro="" textlink="">
      <xdr:nvSpPr>
        <xdr:cNvPr id="609" name="テキスト ボックス 608"/>
        <xdr:cNvSpPr txBox="1"/>
      </xdr:nvSpPr>
      <xdr:spPr>
        <a:xfrm>
          <a:off x="15214111" y="99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118934</xdr:rowOff>
    </xdr:from>
    <xdr:to>
      <xdr:col>76</xdr:col>
      <xdr:colOff>165100</xdr:colOff>
      <xdr:row>58</xdr:row>
      <xdr:rowOff>49084</xdr:rowOff>
    </xdr:to>
    <xdr:sp macro="" textlink="">
      <xdr:nvSpPr>
        <xdr:cNvPr id="610" name="楕円 609"/>
        <xdr:cNvSpPr/>
      </xdr:nvSpPr>
      <xdr:spPr>
        <a:xfrm>
          <a:off x="14541500" y="98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65611</xdr:rowOff>
    </xdr:from>
    <xdr:ext cx="534377" cy="259045"/>
    <xdr:sp macro="" textlink="">
      <xdr:nvSpPr>
        <xdr:cNvPr id="611" name="テキスト ボックス 610"/>
        <xdr:cNvSpPr txBox="1"/>
      </xdr:nvSpPr>
      <xdr:spPr>
        <a:xfrm>
          <a:off x="14325111" y="9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29878</xdr:rowOff>
    </xdr:from>
    <xdr:to>
      <xdr:col>72</xdr:col>
      <xdr:colOff>38100</xdr:colOff>
      <xdr:row>58</xdr:row>
      <xdr:rowOff>131478</xdr:rowOff>
    </xdr:to>
    <xdr:sp macro="" textlink="">
      <xdr:nvSpPr>
        <xdr:cNvPr id="612" name="楕円 611"/>
        <xdr:cNvSpPr/>
      </xdr:nvSpPr>
      <xdr:spPr>
        <a:xfrm>
          <a:off x="13652500" y="9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122605</xdr:rowOff>
    </xdr:from>
    <xdr:ext cx="534377" cy="259045"/>
    <xdr:sp macro="" textlink="">
      <xdr:nvSpPr>
        <xdr:cNvPr id="613" name="テキスト ボックス 612"/>
        <xdr:cNvSpPr txBox="1"/>
      </xdr:nvSpPr>
      <xdr:spPr>
        <a:xfrm>
          <a:off x="13436111" y="100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70655</xdr:rowOff>
    </xdr:from>
    <xdr:to>
      <xdr:col>67</xdr:col>
      <xdr:colOff>101600</xdr:colOff>
      <xdr:row>58</xdr:row>
      <xdr:rowOff>805</xdr:rowOff>
    </xdr:to>
    <xdr:sp macro="" textlink="">
      <xdr:nvSpPr>
        <xdr:cNvPr id="614" name="楕円 613"/>
        <xdr:cNvSpPr/>
      </xdr:nvSpPr>
      <xdr:spPr>
        <a:xfrm>
          <a:off x="12763500" y="98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17332</xdr:rowOff>
    </xdr:from>
    <xdr:ext cx="534377" cy="259045"/>
    <xdr:sp macro="" textlink="">
      <xdr:nvSpPr>
        <xdr:cNvPr id="615" name="テキスト ボックス 614"/>
        <xdr:cNvSpPr txBox="1"/>
      </xdr:nvSpPr>
      <xdr:spPr>
        <a:xfrm>
          <a:off x="12547111" y="96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40106</xdr:rowOff>
    </xdr:from>
    <xdr:to>
      <xdr:col>71</xdr:col>
      <xdr:colOff>177800</xdr:colOff>
      <xdr:row>79</xdr:row>
      <xdr:rowOff>44450</xdr:rowOff>
    </xdr:to>
    <xdr:cxnSp macro="">
      <xdr:nvCxnSpPr>
        <xdr:cNvPr id="653" name="直線コネクタ 652"/>
        <xdr:cNvCxnSpPr/>
      </xdr:nvCxnSpPr>
      <xdr:spPr>
        <a:xfrm>
          <a:off x="12814300" y="135846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160756</xdr:rowOff>
    </xdr:from>
    <xdr:to>
      <xdr:col>67</xdr:col>
      <xdr:colOff>101600</xdr:colOff>
      <xdr:row>79</xdr:row>
      <xdr:rowOff>90906</xdr:rowOff>
    </xdr:to>
    <xdr:sp macro="" textlink="">
      <xdr:nvSpPr>
        <xdr:cNvPr id="671" name="楕円 670"/>
        <xdr:cNvSpPr/>
      </xdr:nvSpPr>
      <xdr:spPr>
        <a:xfrm>
          <a:off x="127635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82033</xdr:rowOff>
    </xdr:from>
    <xdr:ext cx="378565" cy="259045"/>
    <xdr:sp macro="" textlink="">
      <xdr:nvSpPr>
        <xdr:cNvPr id="672" name="テキスト ボックス 671"/>
        <xdr:cNvSpPr txBox="1"/>
      </xdr:nvSpPr>
      <xdr:spPr>
        <a:xfrm>
          <a:off x="12625017" y="136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153057</xdr:rowOff>
    </xdr:from>
    <xdr:to>
      <xdr:col>85</xdr:col>
      <xdr:colOff>127000</xdr:colOff>
      <xdr:row>96</xdr:row>
      <xdr:rowOff>157783</xdr:rowOff>
    </xdr:to>
    <xdr:cxnSp macro="">
      <xdr:nvCxnSpPr>
        <xdr:cNvPr id="701" name="直線コネクタ 700"/>
        <xdr:cNvCxnSpPr/>
      </xdr:nvCxnSpPr>
      <xdr:spPr>
        <a:xfrm flipV="1">
          <a:off x="15481300" y="16612257"/>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102141</xdr:rowOff>
    </xdr:from>
    <xdr:to>
      <xdr:col>81</xdr:col>
      <xdr:colOff>50800</xdr:colOff>
      <xdr:row>96</xdr:row>
      <xdr:rowOff>157783</xdr:rowOff>
    </xdr:to>
    <xdr:cxnSp macro="">
      <xdr:nvCxnSpPr>
        <xdr:cNvPr id="704" name="直線コネクタ 703"/>
        <xdr:cNvCxnSpPr/>
      </xdr:nvCxnSpPr>
      <xdr:spPr>
        <a:xfrm>
          <a:off x="14592300" y="16561341"/>
          <a:ext cx="889000" cy="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102141</xdr:rowOff>
    </xdr:from>
    <xdr:to>
      <xdr:col>76</xdr:col>
      <xdr:colOff>114300</xdr:colOff>
      <xdr:row>97</xdr:row>
      <xdr:rowOff>10266</xdr:rowOff>
    </xdr:to>
    <xdr:cxnSp macro="">
      <xdr:nvCxnSpPr>
        <xdr:cNvPr id="707" name="直線コネクタ 706"/>
        <xdr:cNvCxnSpPr/>
      </xdr:nvCxnSpPr>
      <xdr:spPr>
        <a:xfrm flipV="1">
          <a:off x="13703300" y="16561341"/>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10266</xdr:rowOff>
    </xdr:from>
    <xdr:to>
      <xdr:col>71</xdr:col>
      <xdr:colOff>177800</xdr:colOff>
      <xdr:row>97</xdr:row>
      <xdr:rowOff>16103</xdr:rowOff>
    </xdr:to>
    <xdr:cxnSp macro="">
      <xdr:nvCxnSpPr>
        <xdr:cNvPr id="710" name="直線コネクタ 709"/>
        <xdr:cNvCxnSpPr/>
      </xdr:nvCxnSpPr>
      <xdr:spPr>
        <a:xfrm flipV="1">
          <a:off x="12814300" y="16640916"/>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102257</xdr:rowOff>
    </xdr:from>
    <xdr:to>
      <xdr:col>85</xdr:col>
      <xdr:colOff>177800</xdr:colOff>
      <xdr:row>97</xdr:row>
      <xdr:rowOff>32407</xdr:rowOff>
    </xdr:to>
    <xdr:sp macro="" textlink="">
      <xdr:nvSpPr>
        <xdr:cNvPr id="720" name="楕円 719"/>
        <xdr:cNvSpPr/>
      </xdr:nvSpPr>
      <xdr:spPr>
        <a:xfrm>
          <a:off x="16268700" y="165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80684</xdr:rowOff>
    </xdr:from>
    <xdr:ext cx="534377" cy="259045"/>
    <xdr:sp macro="" textlink="">
      <xdr:nvSpPr>
        <xdr:cNvPr id="721" name="公債費該当値テキスト"/>
        <xdr:cNvSpPr txBox="1"/>
      </xdr:nvSpPr>
      <xdr:spPr>
        <a:xfrm>
          <a:off x="16370300" y="165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106983</xdr:rowOff>
    </xdr:from>
    <xdr:to>
      <xdr:col>81</xdr:col>
      <xdr:colOff>101600</xdr:colOff>
      <xdr:row>97</xdr:row>
      <xdr:rowOff>37133</xdr:rowOff>
    </xdr:to>
    <xdr:sp macro="" textlink="">
      <xdr:nvSpPr>
        <xdr:cNvPr id="722" name="楕円 721"/>
        <xdr:cNvSpPr/>
      </xdr:nvSpPr>
      <xdr:spPr>
        <a:xfrm>
          <a:off x="15430500" y="165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53660</xdr:rowOff>
    </xdr:from>
    <xdr:ext cx="534377" cy="259045"/>
    <xdr:sp macro="" textlink="">
      <xdr:nvSpPr>
        <xdr:cNvPr id="723" name="テキスト ボックス 722"/>
        <xdr:cNvSpPr txBox="1"/>
      </xdr:nvSpPr>
      <xdr:spPr>
        <a:xfrm>
          <a:off x="15214111" y="163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51341</xdr:rowOff>
    </xdr:from>
    <xdr:to>
      <xdr:col>76</xdr:col>
      <xdr:colOff>165100</xdr:colOff>
      <xdr:row>96</xdr:row>
      <xdr:rowOff>152941</xdr:rowOff>
    </xdr:to>
    <xdr:sp macro="" textlink="">
      <xdr:nvSpPr>
        <xdr:cNvPr id="724" name="楕円 723"/>
        <xdr:cNvSpPr/>
      </xdr:nvSpPr>
      <xdr:spPr>
        <a:xfrm>
          <a:off x="14541500" y="165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169468</xdr:rowOff>
    </xdr:from>
    <xdr:ext cx="534377" cy="259045"/>
    <xdr:sp macro="" textlink="">
      <xdr:nvSpPr>
        <xdr:cNvPr id="725" name="テキスト ボックス 724"/>
        <xdr:cNvSpPr txBox="1"/>
      </xdr:nvSpPr>
      <xdr:spPr>
        <a:xfrm>
          <a:off x="14325111" y="162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130916</xdr:rowOff>
    </xdr:from>
    <xdr:to>
      <xdr:col>72</xdr:col>
      <xdr:colOff>38100</xdr:colOff>
      <xdr:row>97</xdr:row>
      <xdr:rowOff>61066</xdr:rowOff>
    </xdr:to>
    <xdr:sp macro="" textlink="">
      <xdr:nvSpPr>
        <xdr:cNvPr id="726" name="楕円 725"/>
        <xdr:cNvSpPr/>
      </xdr:nvSpPr>
      <xdr:spPr>
        <a:xfrm>
          <a:off x="13652500" y="165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52193</xdr:rowOff>
    </xdr:from>
    <xdr:ext cx="534377" cy="259045"/>
    <xdr:sp macro="" textlink="">
      <xdr:nvSpPr>
        <xdr:cNvPr id="727" name="テキスト ボックス 726"/>
        <xdr:cNvSpPr txBox="1"/>
      </xdr:nvSpPr>
      <xdr:spPr>
        <a:xfrm>
          <a:off x="13436111" y="166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136753</xdr:rowOff>
    </xdr:from>
    <xdr:to>
      <xdr:col>67</xdr:col>
      <xdr:colOff>101600</xdr:colOff>
      <xdr:row>97</xdr:row>
      <xdr:rowOff>66903</xdr:rowOff>
    </xdr:to>
    <xdr:sp macro="" textlink="">
      <xdr:nvSpPr>
        <xdr:cNvPr id="728" name="楕円 727"/>
        <xdr:cNvSpPr/>
      </xdr:nvSpPr>
      <xdr:spPr>
        <a:xfrm>
          <a:off x="12763500" y="1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58030</xdr:rowOff>
    </xdr:from>
    <xdr:ext cx="534377" cy="259045"/>
    <xdr:sp macro="" textlink="">
      <xdr:nvSpPr>
        <xdr:cNvPr id="729" name="テキスト ボックス 728"/>
        <xdr:cNvSpPr txBox="1"/>
      </xdr:nvSpPr>
      <xdr:spPr>
        <a:xfrm>
          <a:off x="12547111" y="166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類似団体平均と比較して高い水準となっているのは、消防費のみであり、その主な要因は、上郡町の消防事務を受託していることである。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地方税や地方特例交付金等が減収となったものの、普通交付税や地方消費税交付金が増収となったことや、基金の取り崩しがなくなったことなどから、実質単年度収支及び実質収支額は黒字となり、財政調整基金残高は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今後も、事務事業の見直しなど行財政改革を推進し、健全な行財政運営に努める。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年度以降、赤字額を生じた会計はなく、いずれも黒字であるため、連結実質赤字比率はなく、今後についても赤字額を生じない見込である。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黒字の構成割合については、流動資産の多い水道事業会計が大半を占めており、全体としても黒字額が増加している。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seizyoukyousiryousyu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H28</v>
          </cell>
          <cell r="BX50" t="str">
            <v>H29</v>
          </cell>
          <cell r="CF50" t="str">
            <v>H30</v>
          </cell>
          <cell r="CN50" t="str">
            <v>R01</v>
          </cell>
          <cell r="CV50" t="str">
            <v>R02</v>
          </cell>
        </row>
        <row r="51">
          <cell r="AN51" t="str">
            <v>当該団体値</v>
          </cell>
          <cell r="BP51">
            <v>129.9</v>
          </cell>
          <cell r="BX51">
            <v>136.4</v>
          </cell>
          <cell r="CF51">
            <v>128.30000000000001</v>
          </cell>
          <cell r="CN51">
            <v>129.4</v>
          </cell>
          <cell r="CV51">
            <v>110.9</v>
          </cell>
        </row>
        <row r="53">
          <cell r="BP53">
            <v>79.099999999999994</v>
          </cell>
          <cell r="BX53">
            <v>77.3</v>
          </cell>
          <cell r="CF53">
            <v>79.599999999999994</v>
          </cell>
          <cell r="CN53">
            <v>79.900000000000006</v>
          </cell>
          <cell r="CV53">
            <v>80.8</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P73">
            <v>129.9</v>
          </cell>
          <cell r="BX73">
            <v>136.4</v>
          </cell>
          <cell r="CF73">
            <v>128.30000000000001</v>
          </cell>
          <cell r="CN73">
            <v>129.4</v>
          </cell>
          <cell r="CV73">
            <v>110.9</v>
          </cell>
        </row>
        <row r="75">
          <cell r="BP75">
            <v>9.4</v>
          </cell>
          <cell r="BX75">
            <v>9.4</v>
          </cell>
          <cell r="CF75">
            <v>10.1</v>
          </cell>
          <cell r="CN75">
            <v>10.4</v>
          </cell>
          <cell r="CV75">
            <v>10.4</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25727753</v>
      </c>
      <c r="BO4" s="426"/>
      <c r="BP4" s="426"/>
      <c r="BQ4" s="426"/>
      <c r="BR4" s="426"/>
      <c r="BS4" s="426"/>
      <c r="BT4" s="426"/>
      <c r="BU4" s="427"/>
      <c r="BV4" s="425">
        <v>20764085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2.1</v>
      </c>
      <c r="CU4" s="610"/>
      <c r="CV4" s="610"/>
      <c r="CW4" s="610"/>
      <c r="CX4" s="610"/>
      <c r="CY4" s="610"/>
      <c r="CZ4" s="610"/>
      <c r="DA4" s="611"/>
      <c r="DB4" s="609">
        <v>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25344204</v>
      </c>
      <c r="BO5" s="431"/>
      <c r="BP5" s="431"/>
      <c r="BQ5" s="431"/>
      <c r="BR5" s="431"/>
      <c r="BS5" s="431"/>
      <c r="BT5" s="431"/>
      <c r="BU5" s="432"/>
      <c r="BV5" s="430">
        <v>20666247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81.3</v>
      </c>
      <c r="CU5" s="401"/>
      <c r="CV5" s="401"/>
      <c r="CW5" s="401"/>
      <c r="CX5" s="401"/>
      <c r="CY5" s="401"/>
      <c r="CZ5" s="401"/>
      <c r="DA5" s="402"/>
      <c r="DB5" s="400">
        <v>84.8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383549</v>
      </c>
      <c r="BO6" s="431"/>
      <c r="BP6" s="431"/>
      <c r="BQ6" s="431"/>
      <c r="BR6" s="431"/>
      <c r="BS6" s="431"/>
      <c r="BT6" s="431"/>
      <c r="BU6" s="432"/>
      <c r="BV6" s="430">
        <v>97838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86.7</v>
      </c>
      <c r="CU6" s="584"/>
      <c r="CV6" s="584"/>
      <c r="CW6" s="584"/>
      <c r="CX6" s="584"/>
      <c r="CY6" s="584"/>
      <c r="CZ6" s="584"/>
      <c r="DA6" s="585"/>
      <c r="DB6" s="583">
        <v>90.3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114462</v>
      </c>
      <c r="BO7" s="431"/>
      <c r="BP7" s="431"/>
      <c r="BQ7" s="431"/>
      <c r="BR7" s="431"/>
      <c r="BS7" s="431"/>
      <c r="BT7" s="431"/>
      <c r="BU7" s="432"/>
      <c r="BV7" s="430">
        <v>9900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12831591</v>
      </c>
      <c r="CU7" s="431"/>
      <c r="CV7" s="431"/>
      <c r="CW7" s="431"/>
      <c r="CX7" s="431"/>
      <c r="CY7" s="431"/>
      <c r="CZ7" s="431"/>
      <c r="DA7" s="432"/>
      <c r="DB7" s="430">
        <v>12296473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269087</v>
      </c>
      <c r="BO8" s="431"/>
      <c r="BP8" s="431"/>
      <c r="BQ8" s="431"/>
      <c r="BR8" s="431"/>
      <c r="BS8" s="431"/>
      <c r="BT8" s="431"/>
      <c r="BU8" s="432"/>
      <c r="BV8" s="430">
        <v>87938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0.71</v>
      </c>
      <c r="CU8" s="544"/>
      <c r="CV8" s="544"/>
      <c r="CW8" s="544"/>
      <c r="CX8" s="544"/>
      <c r="CY8" s="544"/>
      <c r="CZ8" s="544"/>
      <c r="DA8" s="545"/>
      <c r="DB8" s="543">
        <v>0.72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45892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181149</v>
      </c>
      <c r="BO9" s="431"/>
      <c r="BP9" s="431"/>
      <c r="BQ9" s="431"/>
      <c r="BR9" s="431"/>
      <c r="BS9" s="431"/>
      <c r="BT9" s="431"/>
      <c r="BU9" s="432"/>
      <c r="BV9" s="430">
        <v>32003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16.3</v>
      </c>
      <c r="CU9" s="401"/>
      <c r="CV9" s="401"/>
      <c r="CW9" s="401"/>
      <c r="CX9" s="401"/>
      <c r="CY9" s="401"/>
      <c r="CZ9" s="401"/>
      <c r="DA9" s="402"/>
      <c r="DB9" s="400">
        <v>17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48567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115</v>
      </c>
      <c r="AV10" s="488"/>
      <c r="AW10" s="488"/>
      <c r="AX10" s="488"/>
      <c r="AY10" s="410" t="s">
        <v>120</v>
      </c>
      <c r="AZ10" s="411"/>
      <c r="BA10" s="411"/>
      <c r="BB10" s="411"/>
      <c r="BC10" s="411"/>
      <c r="BD10" s="411"/>
      <c r="BE10" s="411"/>
      <c r="BF10" s="411"/>
      <c r="BG10" s="411"/>
      <c r="BH10" s="411"/>
      <c r="BI10" s="411"/>
      <c r="BJ10" s="411"/>
      <c r="BK10" s="411"/>
      <c r="BL10" s="411"/>
      <c r="BM10" s="412"/>
      <c r="BN10" s="430">
        <v>146740</v>
      </c>
      <c r="BO10" s="431"/>
      <c r="BP10" s="431"/>
      <c r="BQ10" s="431"/>
      <c r="BR10" s="431"/>
      <c r="BS10" s="431"/>
      <c r="BT10" s="431"/>
      <c r="BU10" s="432"/>
      <c r="BV10" s="430">
        <v>2290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46693</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400000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46280</v>
      </c>
      <c r="S13" s="534"/>
      <c r="T13" s="534"/>
      <c r="U13" s="534"/>
      <c r="V13" s="535"/>
      <c r="W13" s="521" t="s">
        <v>139</v>
      </c>
      <c r="X13" s="443"/>
      <c r="Y13" s="443"/>
      <c r="Z13" s="443"/>
      <c r="AA13" s="443"/>
      <c r="AB13" s="444"/>
      <c r="AC13" s="406">
        <v>483</v>
      </c>
      <c r="AD13" s="407"/>
      <c r="AE13" s="407"/>
      <c r="AF13" s="407"/>
      <c r="AG13" s="408"/>
      <c r="AH13" s="406">
        <v>458</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327889</v>
      </c>
      <c r="BO13" s="431"/>
      <c r="BP13" s="431"/>
      <c r="BQ13" s="431"/>
      <c r="BR13" s="431"/>
      <c r="BS13" s="431"/>
      <c r="BT13" s="431"/>
      <c r="BU13" s="432"/>
      <c r="BV13" s="430">
        <v>-365707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10.4</v>
      </c>
      <c r="CU13" s="401"/>
      <c r="CV13" s="401"/>
      <c r="CW13" s="401"/>
      <c r="CX13" s="401"/>
      <c r="CY13" s="401"/>
      <c r="CZ13" s="401"/>
      <c r="DA13" s="402"/>
      <c r="DB13" s="400">
        <v>10.4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47391</v>
      </c>
      <c r="S14" s="534"/>
      <c r="T14" s="534"/>
      <c r="U14" s="534"/>
      <c r="V14" s="535"/>
      <c r="W14" s="536"/>
      <c r="X14" s="446"/>
      <c r="Y14" s="446"/>
      <c r="Z14" s="446"/>
      <c r="AA14" s="446"/>
      <c r="AB14" s="447"/>
      <c r="AC14" s="526">
        <v>2.2999999999999998</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110.9</v>
      </c>
      <c r="CU14" s="538"/>
      <c r="CV14" s="538"/>
      <c r="CW14" s="538"/>
      <c r="CX14" s="538"/>
      <c r="CY14" s="538"/>
      <c r="CZ14" s="538"/>
      <c r="DA14" s="539"/>
      <c r="DB14" s="537">
        <v>129.4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46984</v>
      </c>
      <c r="S15" s="534"/>
      <c r="T15" s="534"/>
      <c r="U15" s="534"/>
      <c r="V15" s="535"/>
      <c r="W15" s="521" t="s">
        <v>146</v>
      </c>
      <c r="X15" s="443"/>
      <c r="Y15" s="443"/>
      <c r="Z15" s="443"/>
      <c r="AA15" s="443"/>
      <c r="AB15" s="444"/>
      <c r="AC15" s="406">
        <v>7095</v>
      </c>
      <c r="AD15" s="407"/>
      <c r="AE15" s="407"/>
      <c r="AF15" s="407"/>
      <c r="AG15" s="408"/>
      <c r="AH15" s="406">
        <v>7427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7006278</v>
      </c>
      <c r="BO15" s="426"/>
      <c r="BP15" s="426"/>
      <c r="BQ15" s="426"/>
      <c r="BR15" s="426"/>
      <c r="BS15" s="426"/>
      <c r="BT15" s="426"/>
      <c r="BU15" s="427"/>
      <c r="BV15" s="425">
        <v>6866584</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33.799999999999997</v>
      </c>
      <c r="AD16" s="527"/>
      <c r="AE16" s="527"/>
      <c r="AF16" s="527"/>
      <c r="AG16" s="528"/>
      <c r="AH16" s="526">
        <v>34.6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10072457</v>
      </c>
      <c r="BO16" s="431"/>
      <c r="BP16" s="431"/>
      <c r="BQ16" s="431"/>
      <c r="BR16" s="431"/>
      <c r="BS16" s="431"/>
      <c r="BT16" s="431"/>
      <c r="BU16" s="432"/>
      <c r="BV16" s="430">
        <v>9631368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13436</v>
      </c>
      <c r="AD17" s="407"/>
      <c r="AE17" s="407"/>
      <c r="AF17" s="407"/>
      <c r="AG17" s="408"/>
      <c r="AH17" s="406">
        <v>13591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8956950</v>
      </c>
      <c r="BO17" s="431"/>
      <c r="BP17" s="431"/>
      <c r="BQ17" s="431"/>
      <c r="BR17" s="431"/>
      <c r="BS17" s="431"/>
      <c r="BT17" s="431"/>
      <c r="BU17" s="432"/>
      <c r="BV17" s="430">
        <v>8838717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126.85</v>
      </c>
      <c r="M18" s="495"/>
      <c r="N18" s="495"/>
      <c r="O18" s="495"/>
      <c r="P18" s="495"/>
      <c r="Q18" s="495"/>
      <c r="R18" s="496"/>
      <c r="S18" s="496"/>
      <c r="T18" s="496"/>
      <c r="U18" s="496"/>
      <c r="V18" s="497"/>
      <c r="W18" s="511"/>
      <c r="X18" s="512"/>
      <c r="Y18" s="512"/>
      <c r="Z18" s="512"/>
      <c r="AA18" s="512"/>
      <c r="AB18" s="522"/>
      <c r="AC18" s="394">
        <v>63.9</v>
      </c>
      <c r="AD18" s="395"/>
      <c r="AE18" s="395"/>
      <c r="AF18" s="395"/>
      <c r="AG18" s="498"/>
      <c r="AH18" s="394">
        <v>63.3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10534500</v>
      </c>
      <c r="BO18" s="431"/>
      <c r="BP18" s="431"/>
      <c r="BQ18" s="431"/>
      <c r="BR18" s="431"/>
      <c r="BS18" s="431"/>
      <c r="BT18" s="431"/>
      <c r="BU18" s="432"/>
      <c r="BV18" s="430">
        <v>10589876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362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14973772</v>
      </c>
      <c r="BO19" s="431"/>
      <c r="BP19" s="431"/>
      <c r="BQ19" s="431"/>
      <c r="BR19" s="431"/>
      <c r="BS19" s="431"/>
      <c r="BT19" s="431"/>
      <c r="BU19" s="432"/>
      <c r="BV19" s="430">
        <v>14382303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18911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30010545</v>
      </c>
      <c r="BO23" s="431"/>
      <c r="BP23" s="431"/>
      <c r="BQ23" s="431"/>
      <c r="BR23" s="431"/>
      <c r="BS23" s="431"/>
      <c r="BT23" s="431"/>
      <c r="BU23" s="432"/>
      <c r="BV23" s="430">
        <v>30387314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8046</v>
      </c>
      <c r="R24" s="407"/>
      <c r="S24" s="407"/>
      <c r="T24" s="407"/>
      <c r="U24" s="407"/>
      <c r="V24" s="408"/>
      <c r="W24" s="472"/>
      <c r="X24" s="463"/>
      <c r="Y24" s="464"/>
      <c r="Z24" s="403" t="s">
        <v>169</v>
      </c>
      <c r="AA24" s="404"/>
      <c r="AB24" s="404"/>
      <c r="AC24" s="404"/>
      <c r="AD24" s="404"/>
      <c r="AE24" s="404"/>
      <c r="AF24" s="404"/>
      <c r="AG24" s="405"/>
      <c r="AH24" s="406">
        <v>414</v>
      </c>
      <c r="AI24" s="407"/>
      <c r="AJ24" s="407"/>
      <c r="AK24" s="407"/>
      <c r="AL24" s="408"/>
      <c r="AM24" s="406">
        <v>1258974</v>
      </c>
      <c r="AN24" s="407"/>
      <c r="AO24" s="407"/>
      <c r="AP24" s="407"/>
      <c r="AQ24" s="407"/>
      <c r="AR24" s="408"/>
      <c r="AS24" s="406">
        <v>3041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22464777</v>
      </c>
      <c r="BO24" s="431"/>
      <c r="BP24" s="431"/>
      <c r="BQ24" s="431"/>
      <c r="BR24" s="431"/>
      <c r="BS24" s="431"/>
      <c r="BT24" s="431"/>
      <c r="BU24" s="432"/>
      <c r="BV24" s="430">
        <v>22805783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7049</v>
      </c>
      <c r="R25" s="407"/>
      <c r="S25" s="407"/>
      <c r="T25" s="407"/>
      <c r="U25" s="407"/>
      <c r="V25" s="408"/>
      <c r="W25" s="472"/>
      <c r="X25" s="463"/>
      <c r="Y25" s="464"/>
      <c r="Z25" s="403" t="s">
        <v>172</v>
      </c>
      <c r="AA25" s="404"/>
      <c r="AB25" s="404"/>
      <c r="AC25" s="404"/>
      <c r="AD25" s="404"/>
      <c r="AE25" s="404"/>
      <c r="AF25" s="404"/>
      <c r="AG25" s="405"/>
      <c r="AH25" s="406">
        <v>85</v>
      </c>
      <c r="AI25" s="407"/>
      <c r="AJ25" s="407"/>
      <c r="AK25" s="407"/>
      <c r="AL25" s="408"/>
      <c r="AM25" s="406">
        <v>279395</v>
      </c>
      <c r="AN25" s="407"/>
      <c r="AO25" s="407"/>
      <c r="AP25" s="407"/>
      <c r="AQ25" s="407"/>
      <c r="AR25" s="408"/>
      <c r="AS25" s="406">
        <v>3287</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21216</v>
      </c>
      <c r="BO25" s="426"/>
      <c r="BP25" s="426"/>
      <c r="BQ25" s="426"/>
      <c r="BR25" s="426"/>
      <c r="BS25" s="426"/>
      <c r="BT25" s="426"/>
      <c r="BU25" s="427"/>
      <c r="BV25" s="425">
        <v>42268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6118</v>
      </c>
      <c r="R26" s="407"/>
      <c r="S26" s="407"/>
      <c r="T26" s="407"/>
      <c r="U26" s="407"/>
      <c r="V26" s="408"/>
      <c r="W26" s="472"/>
      <c r="X26" s="463"/>
      <c r="Y26" s="464"/>
      <c r="Z26" s="403" t="s">
        <v>175</v>
      </c>
      <c r="AA26" s="485"/>
      <c r="AB26" s="485"/>
      <c r="AC26" s="485"/>
      <c r="AD26" s="485"/>
      <c r="AE26" s="485"/>
      <c r="AF26" s="485"/>
      <c r="AG26" s="486"/>
      <c r="AH26" s="406">
        <v>59</v>
      </c>
      <c r="AI26" s="407"/>
      <c r="AJ26" s="407"/>
      <c r="AK26" s="407"/>
      <c r="AL26" s="408"/>
      <c r="AM26" s="406">
        <v>159005</v>
      </c>
      <c r="AN26" s="407"/>
      <c r="AO26" s="407"/>
      <c r="AP26" s="407"/>
      <c r="AQ26" s="407"/>
      <c r="AR26" s="408"/>
      <c r="AS26" s="406">
        <v>2695</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4860</v>
      </c>
      <c r="R27" s="407"/>
      <c r="S27" s="407"/>
      <c r="T27" s="407"/>
      <c r="U27" s="407"/>
      <c r="V27" s="408"/>
      <c r="W27" s="472"/>
      <c r="X27" s="463"/>
      <c r="Y27" s="464"/>
      <c r="Z27" s="403" t="s">
        <v>179</v>
      </c>
      <c r="AA27" s="404"/>
      <c r="AB27" s="404"/>
      <c r="AC27" s="404"/>
      <c r="AD27" s="404"/>
      <c r="AE27" s="404"/>
      <c r="AF27" s="404"/>
      <c r="AG27" s="405"/>
      <c r="AH27" s="406">
        <v>42</v>
      </c>
      <c r="AI27" s="407"/>
      <c r="AJ27" s="407"/>
      <c r="AK27" s="407"/>
      <c r="AL27" s="408"/>
      <c r="AM27" s="406">
        <v>124026</v>
      </c>
      <c r="AN27" s="407"/>
      <c r="AO27" s="407"/>
      <c r="AP27" s="407"/>
      <c r="AQ27" s="407"/>
      <c r="AR27" s="408"/>
      <c r="AS27" s="406">
        <v>2953</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177</v>
      </c>
      <c r="BO27" s="434"/>
      <c r="BP27" s="434"/>
      <c r="BQ27" s="434"/>
      <c r="BR27" s="434"/>
      <c r="BS27" s="434"/>
      <c r="BT27" s="434"/>
      <c r="BU27" s="435"/>
      <c r="BV27" s="433" t="s">
        <v>177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4150</v>
      </c>
      <c r="R28" s="407"/>
      <c r="S28" s="407"/>
      <c r="T28" s="407"/>
      <c r="U28" s="407"/>
      <c r="V28" s="408"/>
      <c r="W28" s="472"/>
      <c r="X28" s="463"/>
      <c r="Y28" s="464"/>
      <c r="Z28" s="403" t="s">
        <v>182</v>
      </c>
      <c r="AA28" s="404"/>
      <c r="AB28" s="404"/>
      <c r="AC28" s="404"/>
      <c r="AD28" s="404"/>
      <c r="AE28" s="404"/>
      <c r="AF28" s="404"/>
      <c r="AG28" s="405"/>
      <c r="AH28" s="406" t="s">
        <v>177</v>
      </c>
      <c r="AI28" s="407"/>
      <c r="AJ28" s="407"/>
      <c r="AK28" s="407"/>
      <c r="AL28" s="408"/>
      <c r="AM28" s="406" t="s">
        <v>177</v>
      </c>
      <c r="AN28" s="407"/>
      <c r="AO28" s="407"/>
      <c r="AP28" s="407"/>
      <c r="AQ28" s="407"/>
      <c r="AR28" s="408"/>
      <c r="AS28" s="406" t="s">
        <v>183</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1534251</v>
      </c>
      <c r="BO28" s="426"/>
      <c r="BP28" s="426"/>
      <c r="BQ28" s="426"/>
      <c r="BR28" s="426"/>
      <c r="BS28" s="426"/>
      <c r="BT28" s="426"/>
      <c r="BU28" s="427"/>
      <c r="BV28" s="425">
        <v>1343511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16</v>
      </c>
      <c r="M29" s="407"/>
      <c r="N29" s="407"/>
      <c r="O29" s="407"/>
      <c r="P29" s="408"/>
      <c r="Q29" s="406">
        <v>3750</v>
      </c>
      <c r="R29" s="407"/>
      <c r="S29" s="407"/>
      <c r="T29" s="407"/>
      <c r="U29" s="407"/>
      <c r="V29" s="408"/>
      <c r="W29" s="473"/>
      <c r="X29" s="474"/>
      <c r="Y29" s="475"/>
      <c r="Z29" s="403" t="s">
        <v>186</v>
      </c>
      <c r="AA29" s="404"/>
      <c r="AB29" s="404"/>
      <c r="AC29" s="404"/>
      <c r="AD29" s="404"/>
      <c r="AE29" s="404"/>
      <c r="AF29" s="404"/>
      <c r="AG29" s="405"/>
      <c r="AH29" s="406">
        <v>456</v>
      </c>
      <c r="AI29" s="407"/>
      <c r="AJ29" s="407"/>
      <c r="AK29" s="407"/>
      <c r="AL29" s="408"/>
      <c r="AM29" s="406">
        <v>1383000</v>
      </c>
      <c r="AN29" s="407"/>
      <c r="AO29" s="407"/>
      <c r="AP29" s="407"/>
      <c r="AQ29" s="407"/>
      <c r="AR29" s="408"/>
      <c r="AS29" s="406">
        <v>3033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351797</v>
      </c>
      <c r="BO29" s="431"/>
      <c r="BP29" s="431"/>
      <c r="BQ29" s="431"/>
      <c r="BR29" s="431"/>
      <c r="BS29" s="431"/>
      <c r="BT29" s="431"/>
      <c r="BU29" s="432"/>
      <c r="BV29" s="430">
        <v>351413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96.9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1871677</v>
      </c>
      <c r="BO30" s="434"/>
      <c r="BP30" s="434"/>
      <c r="BQ30" s="434"/>
      <c r="BR30" s="434"/>
      <c r="BS30" s="434"/>
      <c r="BT30" s="434"/>
      <c r="BU30" s="435"/>
      <c r="BV30" s="433">
        <v>1707874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安室ダム水道用水供給企業団</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赤穂市文化とみどり財団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墓地公園整備事業特別会計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兵庫県後期高齢者医療広域連合（一般会計）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赤穂駅周辺整備株式会社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職員退職手当管理特別会計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介護老人保健施設事業会計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兵庫県後期高齢者医療広域連合（特別会計）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f t="shared" si="0"/>
        <v>11</v>
      </c>
      <c r="AN37" s="389"/>
      <c r="AO37" s="388" t="str">
        <f>IF('各会計、関係団体の財政状況及び健全化判断比率'!B35="","",'各会計、関係団体の財政状況及び健全化判断比率'!B35)</f>
        <v>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CThEWngnPXgdm2W4IBLrjfnpOrE52EkPO2BAACO1RKua0L3WIi6pWyRMQtfsV+sNsBYmy8xgU3bOLRlq0IhJQ==" saltValue="qHNgCxHt7lbzB1DM7+d3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565</v>
      </c>
      <c r="D34" s="1212"/>
      <c r="E34" s="1213"/>
      <c r="F34" s="32">
        <v>4.46</v>
      </c>
      <c r="G34" s="33">
        <v>6.56</v>
      </c>
      <c r="H34" s="33">
        <v>7.71</v>
      </c>
      <c r="I34" s="33">
        <v>8.2200000000000006</v>
      </c>
      <c r="J34" s="34">
        <v>8.8800000000000008</v>
      </c>
      <c r="K34" s="22"/>
      <c r="L34" s="22"/>
      <c r="M34" s="22"/>
      <c r="N34" s="22"/>
      <c r="O34" s="22"/>
      <c r="P34" s="22"/>
    </row>
    <row r="35" spans="1:16" ht="39" customHeight="1" x14ac:dyDescent="0.15">
      <c r="A35" s="22"/>
      <c r="B35" s="35"/>
      <c r="C35" s="1206" t="s">
        <v>566</v>
      </c>
      <c r="D35" s="1207"/>
      <c r="E35" s="1208"/>
      <c r="F35" s="36" t="s">
        <v>516</v>
      </c>
      <c r="G35" s="37" t="s">
        <v>516</v>
      </c>
      <c r="H35" s="37">
        <v>0.71</v>
      </c>
      <c r="I35" s="37">
        <v>1.79</v>
      </c>
      <c r="J35" s="38">
        <v>2.71</v>
      </c>
      <c r="K35" s="22"/>
      <c r="L35" s="22"/>
      <c r="M35" s="22"/>
      <c r="N35" s="22"/>
      <c r="O35" s="22"/>
      <c r="P35" s="22"/>
    </row>
    <row r="36" spans="1:16" ht="39" customHeight="1" x14ac:dyDescent="0.15">
      <c r="A36" s="22"/>
      <c r="B36" s="35"/>
      <c r="C36" s="1206" t="s">
        <v>567</v>
      </c>
      <c r="D36" s="1207"/>
      <c r="E36" s="1208"/>
      <c r="F36" s="36">
        <v>0.93</v>
      </c>
      <c r="G36" s="37">
        <v>1.1499999999999999</v>
      </c>
      <c r="H36" s="37">
        <v>0.45</v>
      </c>
      <c r="I36" s="37">
        <v>0.71</v>
      </c>
      <c r="J36" s="38">
        <v>2.09</v>
      </c>
      <c r="K36" s="22"/>
      <c r="L36" s="22"/>
      <c r="M36" s="22"/>
      <c r="N36" s="22"/>
      <c r="O36" s="22"/>
      <c r="P36" s="22"/>
    </row>
    <row r="37" spans="1:16" ht="39" customHeight="1" x14ac:dyDescent="0.15">
      <c r="A37" s="22"/>
      <c r="B37" s="35"/>
      <c r="C37" s="1206" t="s">
        <v>568</v>
      </c>
      <c r="D37" s="1207"/>
      <c r="E37" s="1208"/>
      <c r="F37" s="36">
        <v>0.6</v>
      </c>
      <c r="G37" s="37">
        <v>2.37</v>
      </c>
      <c r="H37" s="37">
        <v>1.43</v>
      </c>
      <c r="I37" s="37">
        <v>0.73</v>
      </c>
      <c r="J37" s="38">
        <v>0.44</v>
      </c>
      <c r="K37" s="22"/>
      <c r="L37" s="22"/>
      <c r="M37" s="22"/>
      <c r="N37" s="22"/>
      <c r="O37" s="22"/>
      <c r="P37" s="22"/>
    </row>
    <row r="38" spans="1:16" ht="39" customHeight="1" x14ac:dyDescent="0.15">
      <c r="A38" s="22"/>
      <c r="B38" s="35"/>
      <c r="C38" s="1206" t="s">
        <v>569</v>
      </c>
      <c r="D38" s="1207"/>
      <c r="E38" s="1208"/>
      <c r="F38" s="36">
        <v>0.23</v>
      </c>
      <c r="G38" s="37">
        <v>0.42</v>
      </c>
      <c r="H38" s="37">
        <v>0.36</v>
      </c>
      <c r="I38" s="37">
        <v>0.36</v>
      </c>
      <c r="J38" s="38">
        <v>0.31</v>
      </c>
      <c r="K38" s="22"/>
      <c r="L38" s="22"/>
      <c r="M38" s="22"/>
      <c r="N38" s="22"/>
      <c r="O38" s="22"/>
      <c r="P38" s="22"/>
    </row>
    <row r="39" spans="1:16" ht="39" customHeight="1" x14ac:dyDescent="0.15">
      <c r="A39" s="22"/>
      <c r="B39" s="35"/>
      <c r="C39" s="1206" t="s">
        <v>570</v>
      </c>
      <c r="D39" s="1207"/>
      <c r="E39" s="1208"/>
      <c r="F39" s="36">
        <v>0.98</v>
      </c>
      <c r="G39" s="37">
        <v>1.02</v>
      </c>
      <c r="H39" s="37">
        <v>0.93</v>
      </c>
      <c r="I39" s="37">
        <v>0.81</v>
      </c>
      <c r="J39" s="38">
        <v>0.23</v>
      </c>
      <c r="K39" s="22"/>
      <c r="L39" s="22"/>
      <c r="M39" s="22"/>
      <c r="N39" s="22"/>
      <c r="O39" s="22"/>
      <c r="P39" s="22"/>
    </row>
    <row r="40" spans="1:16" ht="39" customHeight="1" x14ac:dyDescent="0.15">
      <c r="A40" s="22"/>
      <c r="B40" s="35"/>
      <c r="C40" s="1206" t="s">
        <v>571</v>
      </c>
      <c r="D40" s="1207"/>
      <c r="E40" s="1208"/>
      <c r="F40" s="36">
        <v>0.12</v>
      </c>
      <c r="G40" s="37">
        <v>0.11</v>
      </c>
      <c r="H40" s="37">
        <v>0.11</v>
      </c>
      <c r="I40" s="37">
        <v>0.12</v>
      </c>
      <c r="J40" s="38">
        <v>0.12</v>
      </c>
      <c r="K40" s="22"/>
      <c r="L40" s="22"/>
      <c r="M40" s="22"/>
      <c r="N40" s="22"/>
      <c r="O40" s="22"/>
      <c r="P40" s="22"/>
    </row>
    <row r="41" spans="1:16" ht="39" customHeight="1" x14ac:dyDescent="0.15">
      <c r="A41" s="22"/>
      <c r="B41" s="35"/>
      <c r="C41" s="1206" t="s">
        <v>572</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573</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574</v>
      </c>
      <c r="D43" s="1210"/>
      <c r="E43" s="1211"/>
      <c r="F43" s="41">
        <v>1.32</v>
      </c>
      <c r="G43" s="42">
        <v>13.75</v>
      </c>
      <c r="H43" s="42">
        <v>0.48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8olq9EAqwFBXdB0bfXH54mAmEEB4eRUBFPoL6LnPrumtsprg89Wbm8LDgHGdIDCt8b68MbsM7H1GOFBc0uIg==" saltValue="6h+LWX6hHJRHu90CDn0u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2412</v>
      </c>
      <c r="L45" s="60">
        <v>2414</v>
      </c>
      <c r="M45" s="60">
        <v>2519</v>
      </c>
      <c r="N45" s="60">
        <v>2511</v>
      </c>
      <c r="O45" s="61">
        <v>2495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15</v>
      </c>
      <c r="F48" s="1216"/>
      <c r="G48" s="1216"/>
      <c r="H48" s="1216"/>
      <c r="I48" s="1216"/>
      <c r="J48" s="1217"/>
      <c r="K48" s="63">
        <v>1359</v>
      </c>
      <c r="L48" s="64">
        <v>1342</v>
      </c>
      <c r="M48" s="64">
        <v>1415</v>
      </c>
      <c r="N48" s="64">
        <v>1222</v>
      </c>
      <c r="O48" s="65">
        <v>1241</v>
      </c>
      <c r="P48" s="48"/>
      <c r="Q48" s="48"/>
      <c r="R48" s="48"/>
      <c r="S48" s="48"/>
      <c r="T48" s="48"/>
      <c r="U48" s="48"/>
    </row>
    <row r="49" spans="1:21" ht="30.75" customHeight="1" x14ac:dyDescent="0.15">
      <c r="A49" s="48"/>
      <c r="B49" s="1234"/>
      <c r="C49" s="1235"/>
      <c r="D49" s="62"/>
      <c r="E49" s="1216" t="s">
        <v>16</v>
      </c>
      <c r="F49" s="1216"/>
      <c r="G49" s="1216"/>
      <c r="H49" s="1216"/>
      <c r="I49" s="1216"/>
      <c r="J49" s="1217"/>
      <c r="K49" s="63">
        <v>27</v>
      </c>
      <c r="L49" s="64">
        <v>26</v>
      </c>
      <c r="M49" s="64">
        <v>23</v>
      </c>
      <c r="N49" s="64">
        <v>21</v>
      </c>
      <c r="O49" s="65">
        <v>18</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v>1</v>
      </c>
      <c r="N50" s="64">
        <v>1</v>
      </c>
      <c r="O50" s="65">
        <v>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2884</v>
      </c>
      <c r="L52" s="64">
        <v>2791</v>
      </c>
      <c r="M52" s="64">
        <v>2771</v>
      </c>
      <c r="N52" s="64">
        <v>2748</v>
      </c>
      <c r="O52" s="65">
        <v>2722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915</v>
      </c>
      <c r="L53" s="69">
        <v>992</v>
      </c>
      <c r="M53" s="69">
        <v>1187</v>
      </c>
      <c r="N53" s="69">
        <v>1007</v>
      </c>
      <c r="O53" s="70">
        <v>1034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589</v>
      </c>
      <c r="L57" s="84" t="s">
        <v>516</v>
      </c>
      <c r="M57" s="84" t="s">
        <v>516</v>
      </c>
      <c r="N57" s="84" t="s">
        <v>516</v>
      </c>
      <c r="O57" s="85" t="s">
        <v>516</v>
      </c>
    </row>
    <row r="58" spans="1:21" ht="31.5" customHeight="1" thickBot="1" x14ac:dyDescent="0.2">
      <c r="B58" s="1224"/>
      <c r="C58" s="1225"/>
      <c r="D58" s="1229" t="s">
        <v>27</v>
      </c>
      <c r="E58" s="1230"/>
      <c r="F58" s="1230"/>
      <c r="G58" s="1230"/>
      <c r="H58" s="1230"/>
      <c r="I58" s="1230"/>
      <c r="J58" s="1231"/>
      <c r="K58" s="86" t="s">
        <v>589</v>
      </c>
      <c r="L58" s="87" t="s">
        <v>516</v>
      </c>
      <c r="M58" s="87" t="s">
        <v>516</v>
      </c>
      <c r="N58" s="87" t="s">
        <v>516</v>
      </c>
      <c r="O58" s="88" t="s">
        <v>516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Iw7VY5dy29HRI2OIGsOXMbUwj4N/T66RB7GbFFhn8Lf4sYq6jsqN4aqxA0Z7jPHUr4oAttmZu8dFcjth/7RqA==" saltValue="ejjs0Ua+YJjr1Q5BFrBx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2" t="s">
        <v>30</v>
      </c>
      <c r="C41" s="1253"/>
      <c r="D41" s="102"/>
      <c r="E41" s="1254" t="s">
        <v>31</v>
      </c>
      <c r="F41" s="1254"/>
      <c r="G41" s="1254"/>
      <c r="H41" s="1255"/>
      <c r="I41" s="103">
        <v>30274</v>
      </c>
      <c r="J41" s="104">
        <v>30433</v>
      </c>
      <c r="K41" s="104">
        <v>30183</v>
      </c>
      <c r="L41" s="104">
        <v>30396</v>
      </c>
      <c r="M41" s="105">
        <v>30011</v>
      </c>
    </row>
    <row r="42" spans="2:13" ht="27.75" customHeight="1" x14ac:dyDescent="0.15">
      <c r="B42" s="1242"/>
      <c r="C42" s="1243"/>
      <c r="D42" s="106"/>
      <c r="E42" s="1246" t="s">
        <v>32</v>
      </c>
      <c r="F42" s="1246"/>
      <c r="G42" s="1246"/>
      <c r="H42" s="1247"/>
      <c r="I42" s="107">
        <v>1</v>
      </c>
      <c r="J42" s="108">
        <v>2</v>
      </c>
      <c r="K42" s="108">
        <v>5</v>
      </c>
      <c r="L42" s="108">
        <v>4</v>
      </c>
      <c r="M42" s="109">
        <v>4</v>
      </c>
    </row>
    <row r="43" spans="2:13" ht="27.75" customHeight="1" x14ac:dyDescent="0.15">
      <c r="B43" s="1242"/>
      <c r="C43" s="1243"/>
      <c r="D43" s="106"/>
      <c r="E43" s="1246" t="s">
        <v>33</v>
      </c>
      <c r="F43" s="1246"/>
      <c r="G43" s="1246"/>
      <c r="H43" s="1247"/>
      <c r="I43" s="107">
        <v>17351</v>
      </c>
      <c r="J43" s="108">
        <v>18315</v>
      </c>
      <c r="K43" s="108">
        <v>17434</v>
      </c>
      <c r="L43" s="108">
        <v>16213</v>
      </c>
      <c r="M43" s="109">
        <v>15024</v>
      </c>
    </row>
    <row r="44" spans="2:13" ht="27.75" customHeight="1" x14ac:dyDescent="0.15">
      <c r="B44" s="1242"/>
      <c r="C44" s="1243"/>
      <c r="D44" s="106"/>
      <c r="E44" s="1246" t="s">
        <v>34</v>
      </c>
      <c r="F44" s="1246"/>
      <c r="G44" s="1246"/>
      <c r="H44" s="1247"/>
      <c r="I44" s="107">
        <v>175</v>
      </c>
      <c r="J44" s="108">
        <v>147</v>
      </c>
      <c r="K44" s="108">
        <v>123</v>
      </c>
      <c r="L44" s="108">
        <v>102</v>
      </c>
      <c r="M44" s="109">
        <v>84</v>
      </c>
    </row>
    <row r="45" spans="2:13" ht="27.75" customHeight="1" x14ac:dyDescent="0.15">
      <c r="B45" s="1242"/>
      <c r="C45" s="1243"/>
      <c r="D45" s="106"/>
      <c r="E45" s="1246" t="s">
        <v>35</v>
      </c>
      <c r="F45" s="1246"/>
      <c r="G45" s="1246"/>
      <c r="H45" s="1247"/>
      <c r="I45" s="107">
        <v>3175</v>
      </c>
      <c r="J45" s="108">
        <v>3179</v>
      </c>
      <c r="K45" s="108">
        <v>2982</v>
      </c>
      <c r="L45" s="108">
        <v>2933</v>
      </c>
      <c r="M45" s="109">
        <v>2997</v>
      </c>
    </row>
    <row r="46" spans="2:13" ht="27.75" customHeight="1" x14ac:dyDescent="0.15">
      <c r="B46" s="1242"/>
      <c r="C46" s="1243"/>
      <c r="D46" s="110"/>
      <c r="E46" s="1246" t="s">
        <v>36</v>
      </c>
      <c r="F46" s="1246"/>
      <c r="G46" s="1246"/>
      <c r="H46" s="1247"/>
      <c r="I46" s="107" t="s">
        <v>516</v>
      </c>
      <c r="J46" s="108" t="s">
        <v>516</v>
      </c>
      <c r="K46" s="108" t="s">
        <v>516</v>
      </c>
      <c r="L46" s="108" t="s">
        <v>516</v>
      </c>
      <c r="M46" s="109" t="s">
        <v>516</v>
      </c>
    </row>
    <row r="47" spans="2:13" ht="27.75" customHeight="1" x14ac:dyDescent="0.15">
      <c r="B47" s="1242"/>
      <c r="C47" s="1243"/>
      <c r="D47" s="111"/>
      <c r="E47" s="1256" t="s">
        <v>37</v>
      </c>
      <c r="F47" s="1257"/>
      <c r="G47" s="1257"/>
      <c r="H47" s="1258"/>
      <c r="I47" s="107" t="s">
        <v>516</v>
      </c>
      <c r="J47" s="108" t="s">
        <v>516</v>
      </c>
      <c r="K47" s="108" t="s">
        <v>516</v>
      </c>
      <c r="L47" s="108" t="s">
        <v>516</v>
      </c>
      <c r="M47" s="109" t="s">
        <v>516</v>
      </c>
    </row>
    <row r="48" spans="2:13" ht="27.75" customHeight="1" x14ac:dyDescent="0.15">
      <c r="B48" s="1242"/>
      <c r="C48" s="1243"/>
      <c r="D48" s="106"/>
      <c r="E48" s="1246" t="s">
        <v>38</v>
      </c>
      <c r="F48" s="1246"/>
      <c r="G48" s="1246"/>
      <c r="H48" s="1247"/>
      <c r="I48" s="107" t="s">
        <v>516</v>
      </c>
      <c r="J48" s="108" t="s">
        <v>516</v>
      </c>
      <c r="K48" s="108" t="s">
        <v>516</v>
      </c>
      <c r="L48" s="108" t="s">
        <v>516</v>
      </c>
      <c r="M48" s="109" t="s">
        <v>516</v>
      </c>
    </row>
    <row r="49" spans="2:13" ht="27.75" customHeight="1" x14ac:dyDescent="0.15">
      <c r="B49" s="1244"/>
      <c r="C49" s="1245"/>
      <c r="D49" s="106"/>
      <c r="E49" s="1246" t="s">
        <v>39</v>
      </c>
      <c r="F49" s="1246"/>
      <c r="G49" s="1246"/>
      <c r="H49" s="1247"/>
      <c r="I49" s="107" t="s">
        <v>516</v>
      </c>
      <c r="J49" s="108" t="s">
        <v>516</v>
      </c>
      <c r="K49" s="108" t="s">
        <v>516</v>
      </c>
      <c r="L49" s="108" t="s">
        <v>516</v>
      </c>
      <c r="M49" s="109" t="s">
        <v>516</v>
      </c>
    </row>
    <row r="50" spans="2:13" ht="27.75" customHeight="1" x14ac:dyDescent="0.15">
      <c r="B50" s="1240" t="s">
        <v>40</v>
      </c>
      <c r="C50" s="1241"/>
      <c r="D50" s="112"/>
      <c r="E50" s="1246" t="s">
        <v>41</v>
      </c>
      <c r="F50" s="1246"/>
      <c r="G50" s="1246"/>
      <c r="H50" s="1247"/>
      <c r="I50" s="107">
        <v>4447</v>
      </c>
      <c r="J50" s="108">
        <v>4635</v>
      </c>
      <c r="K50" s="108">
        <v>4072</v>
      </c>
      <c r="L50" s="108">
        <v>3481</v>
      </c>
      <c r="M50" s="109">
        <v>3845</v>
      </c>
    </row>
    <row r="51" spans="2:13" ht="27.75" customHeight="1" x14ac:dyDescent="0.15">
      <c r="B51" s="1242"/>
      <c r="C51" s="1243"/>
      <c r="D51" s="106"/>
      <c r="E51" s="1246" t="s">
        <v>42</v>
      </c>
      <c r="F51" s="1246"/>
      <c r="G51" s="1246"/>
      <c r="H51" s="1247"/>
      <c r="I51" s="107">
        <v>6735</v>
      </c>
      <c r="J51" s="108">
        <v>7050</v>
      </c>
      <c r="K51" s="108">
        <v>7409</v>
      </c>
      <c r="L51" s="108">
        <v>7505</v>
      </c>
      <c r="M51" s="109">
        <v>7312</v>
      </c>
    </row>
    <row r="52" spans="2:13" ht="27.75" customHeight="1" x14ac:dyDescent="0.15">
      <c r="B52" s="1244"/>
      <c r="C52" s="1245"/>
      <c r="D52" s="106"/>
      <c r="E52" s="1246" t="s">
        <v>43</v>
      </c>
      <c r="F52" s="1246"/>
      <c r="G52" s="1246"/>
      <c r="H52" s="1247"/>
      <c r="I52" s="107">
        <v>26591</v>
      </c>
      <c r="J52" s="108">
        <v>26442</v>
      </c>
      <c r="K52" s="108">
        <v>26196</v>
      </c>
      <c r="L52" s="108">
        <v>25507</v>
      </c>
      <c r="M52" s="109">
        <v>25058</v>
      </c>
    </row>
    <row r="53" spans="2:13" ht="27.75" customHeight="1" thickBot="1" x14ac:dyDescent="0.2">
      <c r="B53" s="1248" t="s">
        <v>44</v>
      </c>
      <c r="C53" s="1249"/>
      <c r="D53" s="113"/>
      <c r="E53" s="1250" t="s">
        <v>45</v>
      </c>
      <c r="F53" s="1250"/>
      <c r="G53" s="1250"/>
      <c r="H53" s="1251"/>
      <c r="I53" s="114">
        <v>13202</v>
      </c>
      <c r="J53" s="115">
        <v>13949</v>
      </c>
      <c r="K53" s="115">
        <v>13050</v>
      </c>
      <c r="L53" s="115">
        <v>13155</v>
      </c>
      <c r="M53" s="116">
        <v>11903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vMr20HdysogsC8zZXRBWOyKnN/pwTVDiLGoCpTd/THgYYKyjWsUFLtw/KOJXTBMLhz3HzLIqc3HEC5PglAmhQ==" saltValue="y5anMcOApfkkB6YA+uLJ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 zoomScale="70" zoomScaleNormal="70" zoomScaleSheetLayoutView="100" workbookViewId="0">
      <selection activeCell="A3" sqref="A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1713</v>
      </c>
      <c r="G55" s="128">
        <v>1344</v>
      </c>
      <c r="H55" s="129">
        <v>1534</v>
      </c>
    </row>
    <row r="56" spans="2:8" ht="52.5" customHeight="1" x14ac:dyDescent="0.15">
      <c r="B56" s="130"/>
      <c r="C56" s="1269" t="s">
        <v>49</v>
      </c>
      <c r="D56" s="1269"/>
      <c r="E56" s="1270"/>
      <c r="F56" s="131">
        <v>351</v>
      </c>
      <c r="G56" s="131">
        <v>351</v>
      </c>
      <c r="H56" s="132">
        <v>352</v>
      </c>
    </row>
    <row r="57" spans="2:8" ht="53.25" customHeight="1" x14ac:dyDescent="0.15">
      <c r="B57" s="130"/>
      <c r="C57" s="1271" t="s">
        <v>50</v>
      </c>
      <c r="D57" s="1271"/>
      <c r="E57" s="1272"/>
      <c r="F57" s="133">
        <v>1633</v>
      </c>
      <c r="G57" s="133">
        <v>1708</v>
      </c>
      <c r="H57" s="134">
        <v>1872</v>
      </c>
    </row>
    <row r="58" spans="2:8" ht="45.75" customHeight="1" x14ac:dyDescent="0.15">
      <c r="B58" s="135"/>
      <c r="C58" s="1259" t="s">
        <v>590</v>
      </c>
      <c r="D58" s="1260"/>
      <c r="E58" s="1261"/>
      <c r="F58" s="136">
        <v>520</v>
      </c>
      <c r="G58" s="136">
        <v>521</v>
      </c>
      <c r="H58" s="137">
        <v>522</v>
      </c>
    </row>
    <row r="59" spans="2:8" ht="45.75" customHeight="1" x14ac:dyDescent="0.15">
      <c r="B59" s="135"/>
      <c r="C59" s="1259" t="s">
        <v>591</v>
      </c>
      <c r="D59" s="1260"/>
      <c r="E59" s="1261"/>
      <c r="F59" s="136">
        <v>80</v>
      </c>
      <c r="G59" s="136">
        <v>140</v>
      </c>
      <c r="H59" s="137">
        <v>289</v>
      </c>
    </row>
    <row r="60" spans="2:8" ht="45.75" customHeight="1" x14ac:dyDescent="0.15">
      <c r="B60" s="135"/>
      <c r="C60" s="1259" t="s">
        <v>592</v>
      </c>
      <c r="D60" s="1260"/>
      <c r="E60" s="1261"/>
      <c r="F60" s="136">
        <v>295</v>
      </c>
      <c r="G60" s="136">
        <v>287</v>
      </c>
      <c r="H60" s="137">
        <v>288</v>
      </c>
    </row>
    <row r="61" spans="2:8" ht="45.75" customHeight="1" x14ac:dyDescent="0.15">
      <c r="B61" s="135"/>
      <c r="C61" s="1259" t="s">
        <v>593</v>
      </c>
      <c r="D61" s="1260"/>
      <c r="E61" s="1261"/>
      <c r="F61" s="136">
        <v>238</v>
      </c>
      <c r="G61" s="136">
        <v>238</v>
      </c>
      <c r="H61" s="137">
        <v>238</v>
      </c>
    </row>
    <row r="62" spans="2:8" ht="45.75" customHeight="1" thickBot="1" x14ac:dyDescent="0.2">
      <c r="B62" s="138"/>
      <c r="C62" s="1262" t="s">
        <v>594</v>
      </c>
      <c r="D62" s="1263"/>
      <c r="E62" s="1264"/>
      <c r="F62" s="139">
        <v>135</v>
      </c>
      <c r="G62" s="139">
        <v>133</v>
      </c>
      <c r="H62" s="140">
        <v>134</v>
      </c>
    </row>
    <row r="63" spans="2:8" ht="52.5" customHeight="1" thickBot="1" x14ac:dyDescent="0.2">
      <c r="B63" s="141"/>
      <c r="C63" s="1265" t="s">
        <v>51</v>
      </c>
      <c r="D63" s="1265"/>
      <c r="E63" s="1266"/>
      <c r="F63" s="142">
        <v>3697</v>
      </c>
      <c r="G63" s="142">
        <v>3403</v>
      </c>
      <c r="H63" s="143">
        <v>3758</v>
      </c>
    </row>
    <row r="64" spans="2:8" ht="15" customHeight="1" x14ac:dyDescent="0.15"/>
  </sheetData>
  <sheetProtection algorithmName="SHA-512" hashValue="C+916EsO4aNd5rgauMDOw4YTXN3BzakqzaaNWgW+oT//nGl2OEdD+r1XpesyglfYJHnHrcjL9fEc/lsGfgnzog==" saltValue="983UN5cZz6A1/E8ASpXx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43" zoomScale="80" zoomScaleNormal="80" zoomScaleSheetLayoutView="55" workbookViewId="0">
      <selection activeCell="BX79" sqref="BX79:CE8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600</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12">
        <v>129.9</v>
      </c>
      <c r="BQ51" s="1312"/>
      <c r="BR51" s="1312"/>
      <c r="BS51" s="1312"/>
      <c r="BT51" s="1312"/>
      <c r="BU51" s="1312"/>
      <c r="BV51" s="1312"/>
      <c r="BW51" s="1312"/>
      <c r="BX51" s="1312">
        <v>136.4</v>
      </c>
      <c r="BY51" s="1312"/>
      <c r="BZ51" s="1312"/>
      <c r="CA51" s="1312"/>
      <c r="CB51" s="1312"/>
      <c r="CC51" s="1312"/>
      <c r="CD51" s="1312"/>
      <c r="CE51" s="1312"/>
      <c r="CF51" s="1312">
        <v>128.30000000000001</v>
      </c>
      <c r="CG51" s="1312"/>
      <c r="CH51" s="1312"/>
      <c r="CI51" s="1312"/>
      <c r="CJ51" s="1312"/>
      <c r="CK51" s="1312"/>
      <c r="CL51" s="1312"/>
      <c r="CM51" s="1312"/>
      <c r="CN51" s="1312">
        <v>129.4</v>
      </c>
      <c r="CO51" s="1312"/>
      <c r="CP51" s="1312"/>
      <c r="CQ51" s="1312"/>
      <c r="CR51" s="1312"/>
      <c r="CS51" s="1312"/>
      <c r="CT51" s="1312"/>
      <c r="CU51" s="1312"/>
      <c r="CV51" s="1312">
        <v>110.9</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602</v>
      </c>
      <c r="BC53" s="1311"/>
      <c r="BD53" s="1311"/>
      <c r="BE53" s="1311"/>
      <c r="BF53" s="1311"/>
      <c r="BG53" s="1311"/>
      <c r="BH53" s="1311"/>
      <c r="BI53" s="1311"/>
      <c r="BJ53" s="1311"/>
      <c r="BK53" s="1311"/>
      <c r="BL53" s="1311"/>
      <c r="BM53" s="1311"/>
      <c r="BN53" s="1311"/>
      <c r="BO53" s="1311"/>
      <c r="BP53" s="1312">
        <v>79.099999999999994</v>
      </c>
      <c r="BQ53" s="1312"/>
      <c r="BR53" s="1312"/>
      <c r="BS53" s="1312"/>
      <c r="BT53" s="1312"/>
      <c r="BU53" s="1312"/>
      <c r="BV53" s="1312"/>
      <c r="BW53" s="1312"/>
      <c r="BX53" s="1312">
        <v>77.3</v>
      </c>
      <c r="BY53" s="1312"/>
      <c r="BZ53" s="1312"/>
      <c r="CA53" s="1312"/>
      <c r="CB53" s="1312"/>
      <c r="CC53" s="1312"/>
      <c r="CD53" s="1312"/>
      <c r="CE53" s="1312"/>
      <c r="CF53" s="1312">
        <v>79.599999999999994</v>
      </c>
      <c r="CG53" s="1312"/>
      <c r="CH53" s="1312"/>
      <c r="CI53" s="1312"/>
      <c r="CJ53" s="1312"/>
      <c r="CK53" s="1312"/>
      <c r="CL53" s="1312"/>
      <c r="CM53" s="1312"/>
      <c r="CN53" s="1312">
        <v>79.900000000000006</v>
      </c>
      <c r="CO53" s="1312"/>
      <c r="CP53" s="1312"/>
      <c r="CQ53" s="1312"/>
      <c r="CR53" s="1312"/>
      <c r="CS53" s="1312"/>
      <c r="CT53" s="1312"/>
      <c r="CU53" s="1312"/>
      <c r="CV53" s="1312">
        <v>80.8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603</v>
      </c>
      <c r="AO55" s="1307"/>
      <c r="AP55" s="1307"/>
      <c r="AQ55" s="1307"/>
      <c r="AR55" s="1307"/>
      <c r="AS55" s="1307"/>
      <c r="AT55" s="1307"/>
      <c r="AU55" s="1307"/>
      <c r="AV55" s="1307"/>
      <c r="AW55" s="1307"/>
      <c r="AX55" s="1307"/>
      <c r="AY55" s="1307"/>
      <c r="AZ55" s="1307"/>
      <c r="BA55" s="1307"/>
      <c r="BB55" s="1311" t="s">
        <v>604</v>
      </c>
      <c r="BC55" s="1311"/>
      <c r="BD55" s="1311"/>
      <c r="BE55" s="1311"/>
      <c r="BF55" s="1311"/>
      <c r="BG55" s="1311"/>
      <c r="BH55" s="1311"/>
      <c r="BI55" s="1311"/>
      <c r="BJ55" s="1311"/>
      <c r="BK55" s="1311"/>
      <c r="BL55" s="1311"/>
      <c r="BM55" s="1311"/>
      <c r="BN55" s="1311"/>
      <c r="BO55" s="1311"/>
      <c r="BP55" s="1312">
        <v>52.3</v>
      </c>
      <c r="BQ55" s="1312"/>
      <c r="BR55" s="1312"/>
      <c r="BS55" s="1312"/>
      <c r="BT55" s="1312"/>
      <c r="BU55" s="1312"/>
      <c r="BV55" s="1312"/>
      <c r="BW55" s="1312"/>
      <c r="BX55" s="1312">
        <v>55.4</v>
      </c>
      <c r="BY55" s="1312"/>
      <c r="BZ55" s="1312"/>
      <c r="CA55" s="1312"/>
      <c r="CB55" s="1312"/>
      <c r="CC55" s="1312"/>
      <c r="CD55" s="1312"/>
      <c r="CE55" s="1312"/>
      <c r="CF55" s="1312">
        <v>52.7</v>
      </c>
      <c r="CG55" s="1312"/>
      <c r="CH55" s="1312"/>
      <c r="CI55" s="1312"/>
      <c r="CJ55" s="1312"/>
      <c r="CK55" s="1312"/>
      <c r="CL55" s="1312"/>
      <c r="CM55" s="1312"/>
      <c r="CN55" s="1312">
        <v>49.7</v>
      </c>
      <c r="CO55" s="1312"/>
      <c r="CP55" s="1312"/>
      <c r="CQ55" s="1312"/>
      <c r="CR55" s="1312"/>
      <c r="CS55" s="1312"/>
      <c r="CT55" s="1312"/>
      <c r="CU55" s="1312"/>
      <c r="CV55" s="1312">
        <v>37.299999999999997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605</v>
      </c>
      <c r="BC57" s="1311"/>
      <c r="BD57" s="1311"/>
      <c r="BE57" s="1311"/>
      <c r="BF57" s="1311"/>
      <c r="BG57" s="1311"/>
      <c r="BH57" s="1311"/>
      <c r="BI57" s="1311"/>
      <c r="BJ57" s="1311"/>
      <c r="BK57" s="1311"/>
      <c r="BL57" s="1311"/>
      <c r="BM57" s="1311"/>
      <c r="BN57" s="1311"/>
      <c r="BO57" s="1311"/>
      <c r="BP57" s="1312">
        <v>57.1</v>
      </c>
      <c r="BQ57" s="1312"/>
      <c r="BR57" s="1312"/>
      <c r="BS57" s="1312"/>
      <c r="BT57" s="1312"/>
      <c r="BU57" s="1312"/>
      <c r="BV57" s="1312"/>
      <c r="BW57" s="1312"/>
      <c r="BX57" s="1312">
        <v>58.7</v>
      </c>
      <c r="BY57" s="1312"/>
      <c r="BZ57" s="1312"/>
      <c r="CA57" s="1312"/>
      <c r="CB57" s="1312"/>
      <c r="CC57" s="1312"/>
      <c r="CD57" s="1312"/>
      <c r="CE57" s="1312"/>
      <c r="CF57" s="1312">
        <v>59.9</v>
      </c>
      <c r="CG57" s="1312"/>
      <c r="CH57" s="1312"/>
      <c r="CI57" s="1312"/>
      <c r="CJ57" s="1312"/>
      <c r="CK57" s="1312"/>
      <c r="CL57" s="1312"/>
      <c r="CM57" s="1312"/>
      <c r="CN57" s="1312">
        <v>60.1</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606</v>
      </c>
    </row>
    <row r="64" spans="1:109" x14ac:dyDescent="0.15">
      <c r="B64" s="1282"/>
      <c r="G64" s="1289"/>
      <c r="I64" s="1322"/>
      <c r="J64" s="1322"/>
      <c r="K64" s="1322"/>
      <c r="L64" s="1322"/>
      <c r="M64" s="1322"/>
      <c r="N64" s="1323"/>
      <c r="AM64" s="1289"/>
      <c r="AN64" s="1289" t="s">
        <v>597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600</v>
      </c>
      <c r="AO73" s="1311"/>
      <c r="AP73" s="1311"/>
      <c r="AQ73" s="1311"/>
      <c r="AR73" s="1311"/>
      <c r="AS73" s="1311"/>
      <c r="AT73" s="1311"/>
      <c r="AU73" s="1311"/>
      <c r="AV73" s="1311"/>
      <c r="AW73" s="1311"/>
      <c r="AX73" s="1311"/>
      <c r="AY73" s="1311"/>
      <c r="AZ73" s="1311"/>
      <c r="BA73" s="1311"/>
      <c r="BB73" s="1311" t="s">
        <v>601</v>
      </c>
      <c r="BC73" s="1311"/>
      <c r="BD73" s="1311"/>
      <c r="BE73" s="1311"/>
      <c r="BF73" s="1311"/>
      <c r="BG73" s="1311"/>
      <c r="BH73" s="1311"/>
      <c r="BI73" s="1311"/>
      <c r="BJ73" s="1311"/>
      <c r="BK73" s="1311"/>
      <c r="BL73" s="1311"/>
      <c r="BM73" s="1311"/>
      <c r="BN73" s="1311"/>
      <c r="BO73" s="1311"/>
      <c r="BP73" s="1312">
        <v>129.9</v>
      </c>
      <c r="BQ73" s="1312"/>
      <c r="BR73" s="1312"/>
      <c r="BS73" s="1312"/>
      <c r="BT73" s="1312"/>
      <c r="BU73" s="1312"/>
      <c r="BV73" s="1312"/>
      <c r="BW73" s="1312"/>
      <c r="BX73" s="1312">
        <v>136.4</v>
      </c>
      <c r="BY73" s="1312"/>
      <c r="BZ73" s="1312"/>
      <c r="CA73" s="1312"/>
      <c r="CB73" s="1312"/>
      <c r="CC73" s="1312"/>
      <c r="CD73" s="1312"/>
      <c r="CE73" s="1312"/>
      <c r="CF73" s="1312">
        <v>128.30000000000001</v>
      </c>
      <c r="CG73" s="1312"/>
      <c r="CH73" s="1312"/>
      <c r="CI73" s="1312"/>
      <c r="CJ73" s="1312"/>
      <c r="CK73" s="1312"/>
      <c r="CL73" s="1312"/>
      <c r="CM73" s="1312"/>
      <c r="CN73" s="1312">
        <v>129.4</v>
      </c>
      <c r="CO73" s="1312"/>
      <c r="CP73" s="1312"/>
      <c r="CQ73" s="1312"/>
      <c r="CR73" s="1312"/>
      <c r="CS73" s="1312"/>
      <c r="CT73" s="1312"/>
      <c r="CU73" s="1312"/>
      <c r="CV73" s="1312">
        <v>110.9</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608</v>
      </c>
      <c r="BC75" s="1311"/>
      <c r="BD75" s="1311"/>
      <c r="BE75" s="1311"/>
      <c r="BF75" s="1311"/>
      <c r="BG75" s="1311"/>
      <c r="BH75" s="1311"/>
      <c r="BI75" s="1311"/>
      <c r="BJ75" s="1311"/>
      <c r="BK75" s="1311"/>
      <c r="BL75" s="1311"/>
      <c r="BM75" s="1311"/>
      <c r="BN75" s="1311"/>
      <c r="BO75" s="1311"/>
      <c r="BP75" s="1312">
        <v>9.4</v>
      </c>
      <c r="BQ75" s="1312"/>
      <c r="BR75" s="1312"/>
      <c r="BS75" s="1312"/>
      <c r="BT75" s="1312"/>
      <c r="BU75" s="1312"/>
      <c r="BV75" s="1312"/>
      <c r="BW75" s="1312"/>
      <c r="BX75" s="1312">
        <v>9.4</v>
      </c>
      <c r="BY75" s="1312"/>
      <c r="BZ75" s="1312"/>
      <c r="CA75" s="1312"/>
      <c r="CB75" s="1312"/>
      <c r="CC75" s="1312"/>
      <c r="CD75" s="1312"/>
      <c r="CE75" s="1312"/>
      <c r="CF75" s="1312">
        <v>10.1</v>
      </c>
      <c r="CG75" s="1312"/>
      <c r="CH75" s="1312"/>
      <c r="CI75" s="1312"/>
      <c r="CJ75" s="1312"/>
      <c r="CK75" s="1312"/>
      <c r="CL75" s="1312"/>
      <c r="CM75" s="1312"/>
      <c r="CN75" s="1312">
        <v>10.4</v>
      </c>
      <c r="CO75" s="1312"/>
      <c r="CP75" s="1312"/>
      <c r="CQ75" s="1312"/>
      <c r="CR75" s="1312"/>
      <c r="CS75" s="1312"/>
      <c r="CT75" s="1312"/>
      <c r="CU75" s="1312"/>
      <c r="CV75" s="1312">
        <v>10.4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603</v>
      </c>
      <c r="AO77" s="1307"/>
      <c r="AP77" s="1307"/>
      <c r="AQ77" s="1307"/>
      <c r="AR77" s="1307"/>
      <c r="AS77" s="1307"/>
      <c r="AT77" s="1307"/>
      <c r="AU77" s="1307"/>
      <c r="AV77" s="1307"/>
      <c r="AW77" s="1307"/>
      <c r="AX77" s="1307"/>
      <c r="AY77" s="1307"/>
      <c r="AZ77" s="1307"/>
      <c r="BA77" s="1307"/>
      <c r="BB77" s="1311" t="s">
        <v>604</v>
      </c>
      <c r="BC77" s="1311"/>
      <c r="BD77" s="1311"/>
      <c r="BE77" s="1311"/>
      <c r="BF77" s="1311"/>
      <c r="BG77" s="1311"/>
      <c r="BH77" s="1311"/>
      <c r="BI77" s="1311"/>
      <c r="BJ77" s="1311"/>
      <c r="BK77" s="1311"/>
      <c r="BL77" s="1311"/>
      <c r="BM77" s="1311"/>
      <c r="BN77" s="1311"/>
      <c r="BO77" s="1311"/>
      <c r="BP77" s="1312">
        <v>52.3</v>
      </c>
      <c r="BQ77" s="1312"/>
      <c r="BR77" s="1312"/>
      <c r="BS77" s="1312"/>
      <c r="BT77" s="1312"/>
      <c r="BU77" s="1312"/>
      <c r="BV77" s="1312"/>
      <c r="BW77" s="1312"/>
      <c r="BX77" s="1312">
        <v>55.4</v>
      </c>
      <c r="BY77" s="1312"/>
      <c r="BZ77" s="1312"/>
      <c r="CA77" s="1312"/>
      <c r="CB77" s="1312"/>
      <c r="CC77" s="1312"/>
      <c r="CD77" s="1312"/>
      <c r="CE77" s="1312"/>
      <c r="CF77" s="1312">
        <v>52.7</v>
      </c>
      <c r="CG77" s="1312"/>
      <c r="CH77" s="1312"/>
      <c r="CI77" s="1312"/>
      <c r="CJ77" s="1312"/>
      <c r="CK77" s="1312"/>
      <c r="CL77" s="1312"/>
      <c r="CM77" s="1312"/>
      <c r="CN77" s="1312">
        <v>49.7</v>
      </c>
      <c r="CO77" s="1312"/>
      <c r="CP77" s="1312"/>
      <c r="CQ77" s="1312"/>
      <c r="CR77" s="1312"/>
      <c r="CS77" s="1312"/>
      <c r="CT77" s="1312"/>
      <c r="CU77" s="1312"/>
      <c r="CV77" s="1312">
        <v>37.299999999999997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609</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9.6999999999999993</v>
      </c>
      <c r="BY79" s="1312"/>
      <c r="BZ79" s="1312"/>
      <c r="CA79" s="1312"/>
      <c r="CB79" s="1312"/>
      <c r="CC79" s="1312"/>
      <c r="CD79" s="1312"/>
      <c r="CE79" s="1312"/>
      <c r="CF79" s="1312">
        <v>9.5</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xZkK96QwFedR8UQd6/FPhNYZ3JXwRWFmY3v7F4jTwwr0oMlETvdejFiuyiodeQWZdMclrD2gopvfdgDWHR2Bw==" saltValue="nkmhBILkVNPd4wQMaEBI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70" zoomScaleNormal="70" zoomScaleSheetLayoutView="70" workbookViewId="0">
      <selection activeCell="BX79" sqref="BX79:CE8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555</v>
      </c>
    </row>
  </sheetData>
  <sheetProtection algorithmName="SHA-512" hashValue="xbEuzO1sYcqEOqP4CKF7mfUY/9RYXYovrDpOk6NcX4qCsUlrKK6gZVrFGamBeKK5pMxV+q+0ZSIgTxWMVJr61A==" saltValue="NwxZ7JTRXRvBTer3agvL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55" workbookViewId="0">
      <selection activeCell="BX79" sqref="BX79:CE8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555</v>
      </c>
    </row>
  </sheetData>
  <sheetProtection algorithmName="SHA-512" hashValue="7sBwWiwCxhxniTRNUy7rB9lXLDsxgeLn+Oe4liUIclzWdWr4VrOm4db5sPgClG424kJSkHGSRFwg66rPNgx7Iw==" saltValue="b2NwZIj8TI4woor8sQBE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69694</v>
      </c>
      <c r="E3" s="162"/>
      <c r="F3" s="163">
        <v>65876</v>
      </c>
      <c r="G3" s="164"/>
      <c r="H3" s="165"/>
    </row>
    <row r="4" spans="1:8" x14ac:dyDescent="0.15">
      <c r="A4" s="166"/>
      <c r="B4" s="167"/>
      <c r="C4" s="168"/>
      <c r="D4" s="169">
        <v>34146</v>
      </c>
      <c r="E4" s="170"/>
      <c r="F4" s="171">
        <v>36484</v>
      </c>
      <c r="G4" s="172"/>
      <c r="H4" s="173"/>
    </row>
    <row r="5" spans="1:8" x14ac:dyDescent="0.15">
      <c r="A5" s="154" t="s">
        <v>549</v>
      </c>
      <c r="B5" s="159"/>
      <c r="C5" s="160"/>
      <c r="D5" s="161">
        <v>63767</v>
      </c>
      <c r="E5" s="162"/>
      <c r="F5" s="163">
        <v>68468</v>
      </c>
      <c r="G5" s="164"/>
      <c r="H5" s="165"/>
    </row>
    <row r="6" spans="1:8" x14ac:dyDescent="0.15">
      <c r="A6" s="166"/>
      <c r="B6" s="167"/>
      <c r="C6" s="168"/>
      <c r="D6" s="169">
        <v>26054</v>
      </c>
      <c r="E6" s="170"/>
      <c r="F6" s="171">
        <v>34140</v>
      </c>
      <c r="G6" s="172"/>
      <c r="H6" s="173"/>
    </row>
    <row r="7" spans="1:8" x14ac:dyDescent="0.15">
      <c r="A7" s="154" t="s">
        <v>550</v>
      </c>
      <c r="B7" s="159"/>
      <c r="C7" s="160"/>
      <c r="D7" s="161">
        <v>60577</v>
      </c>
      <c r="E7" s="162"/>
      <c r="F7" s="163">
        <v>69729</v>
      </c>
      <c r="G7" s="164"/>
      <c r="H7" s="165"/>
    </row>
    <row r="8" spans="1:8" x14ac:dyDescent="0.15">
      <c r="A8" s="166"/>
      <c r="B8" s="167"/>
      <c r="C8" s="168"/>
      <c r="D8" s="169">
        <v>33331</v>
      </c>
      <c r="E8" s="170"/>
      <c r="F8" s="171">
        <v>38908</v>
      </c>
      <c r="G8" s="172"/>
      <c r="H8" s="173"/>
    </row>
    <row r="9" spans="1:8" x14ac:dyDescent="0.15">
      <c r="A9" s="154" t="s">
        <v>551</v>
      </c>
      <c r="B9" s="159"/>
      <c r="C9" s="160"/>
      <c r="D9" s="161">
        <v>60222</v>
      </c>
      <c r="E9" s="162"/>
      <c r="F9" s="163">
        <v>74581</v>
      </c>
      <c r="G9" s="164"/>
      <c r="H9" s="165"/>
    </row>
    <row r="10" spans="1:8" x14ac:dyDescent="0.15">
      <c r="A10" s="166"/>
      <c r="B10" s="167"/>
      <c r="C10" s="168"/>
      <c r="D10" s="169">
        <v>31339</v>
      </c>
      <c r="E10" s="170"/>
      <c r="F10" s="171">
        <v>41563</v>
      </c>
      <c r="G10" s="172"/>
      <c r="H10" s="173"/>
    </row>
    <row r="11" spans="1:8" x14ac:dyDescent="0.15">
      <c r="A11" s="154" t="s">
        <v>552</v>
      </c>
      <c r="B11" s="159"/>
      <c r="C11" s="160"/>
      <c r="D11" s="161">
        <v>41537</v>
      </c>
      <c r="E11" s="162"/>
      <c r="F11" s="163">
        <v>76347</v>
      </c>
      <c r="G11" s="164"/>
      <c r="H11" s="165"/>
    </row>
    <row r="12" spans="1:8" x14ac:dyDescent="0.15">
      <c r="A12" s="166"/>
      <c r="B12" s="167"/>
      <c r="C12" s="174"/>
      <c r="D12" s="169">
        <v>26138</v>
      </c>
      <c r="E12" s="170"/>
      <c r="F12" s="171">
        <v>41762</v>
      </c>
      <c r="G12" s="172"/>
      <c r="H12" s="173"/>
    </row>
    <row r="13" spans="1:8" x14ac:dyDescent="0.15">
      <c r="A13" s="154"/>
      <c r="B13" s="159"/>
      <c r="C13" s="175"/>
      <c r="D13" s="176">
        <v>59159</v>
      </c>
      <c r="E13" s="177"/>
      <c r="F13" s="178">
        <v>71000</v>
      </c>
      <c r="G13" s="179"/>
      <c r="H13" s="165"/>
    </row>
    <row r="14" spans="1:8" x14ac:dyDescent="0.15">
      <c r="A14" s="166"/>
      <c r="B14" s="167"/>
      <c r="C14" s="168"/>
      <c r="D14" s="169">
        <v>30202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0.94</v>
      </c>
      <c r="C19" s="180">
        <f>ROUND(VALUE(SUBSTITUTE(実質収支比率等に係る経年分析!G$48,"▲","-")),2)</f>
        <v>1.1599999999999999</v>
      </c>
      <c r="D19" s="180">
        <f>ROUND(VALUE(SUBSTITUTE(実質収支比率等に係る経年分析!H$48,"▲","-")),2)</f>
        <v>0.45</v>
      </c>
      <c r="E19" s="180">
        <f>ROUND(VALUE(SUBSTITUTE(実質収支比率等に係る経年分析!I$48,"▲","-")),2)</f>
        <v>0.72</v>
      </c>
      <c r="F19" s="180">
        <f>ROUND(VALUE(SUBSTITUTE(実質収支比率等に係る経年分析!J$48,"▲","-")),2)</f>
        <v>2.1</v>
      </c>
    </row>
    <row r="20" spans="1:11" x14ac:dyDescent="0.15">
      <c r="A20" s="180" t="s">
        <v>55</v>
      </c>
      <c r="B20" s="180">
        <f>ROUND(VALUE(SUBSTITUTE(実質収支比率等に係る経年分析!F$47,"▲","-")),2)</f>
        <v>18.940000000000001</v>
      </c>
      <c r="C20" s="180">
        <f>ROUND(VALUE(SUBSTITUTE(実質収支比率等に係る経年分析!G$47,"▲","-")),2)</f>
        <v>19.46</v>
      </c>
      <c r="D20" s="180">
        <f>ROUND(VALUE(SUBSTITUTE(実質収支比率等に係る経年分析!H$47,"▲","-")),2)</f>
        <v>13.91</v>
      </c>
      <c r="E20" s="180">
        <f>ROUND(VALUE(SUBSTITUTE(実質収支比率等に係る経年分析!I$47,"▲","-")),2)</f>
        <v>10.93</v>
      </c>
      <c r="F20" s="180">
        <f>ROUND(VALUE(SUBSTITUTE(実質収支比率等に係る経年分析!J$47,"▲","-")),2)</f>
        <v>11.96</v>
      </c>
    </row>
    <row r="21" spans="1:11" x14ac:dyDescent="0.15">
      <c r="A21" s="180" t="s">
        <v>56</v>
      </c>
      <c r="B21" s="180">
        <f>IF(ISNUMBER(VALUE(SUBSTITUTE(実質収支比率等に係る経年分析!F$49,"▲","-"))),ROUND(VALUE(SUBSTITUTE(実質収支比率等に係る経年分析!F$49,"▲","-")),2),NA())</f>
        <v>-2.86</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-3.93</v>
      </c>
      <c r="E21" s="180">
        <f>IF(ISNUMBER(VALUE(SUBSTITUTE(実質収支比率等に係る経年分析!I$49,"▲","-"))),ROUND(VALUE(SUBSTITUTE(実質収支比率等に係る経年分析!I$49,"▲","-")),2),NA())</f>
        <v>-2.97</v>
      </c>
      <c r="F21" s="180">
        <f>IF(ISNUMBER(VALUE(SUBSTITUTE(実質収支比率等に係る経年分析!J$49,"▲","-"))),ROUND(VALUE(SUBSTITUTE(実質収支比率等に係る経年分析!J$49,"▲","-")),2),NA())</f>
        <v>2.56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墓地公園整備事業特別会計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8.2200000000000006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8.8800000000000008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2884</v>
      </c>
      <c r="E42" s="182"/>
      <c r="F42" s="182"/>
      <c r="G42" s="182">
        <f>'実質公債費比率（分子）の構造'!L$52</f>
        <v>2791</v>
      </c>
      <c r="H42" s="182"/>
      <c r="I42" s="182"/>
      <c r="J42" s="182">
        <f>'実質公債費比率（分子）の構造'!M$52</f>
        <v>2771</v>
      </c>
      <c r="K42" s="182"/>
      <c r="L42" s="182"/>
      <c r="M42" s="182">
        <f>'実質公債費比率（分子）の構造'!N$52</f>
        <v>2748</v>
      </c>
      <c r="N42" s="182"/>
      <c r="O42" s="182"/>
      <c r="P42" s="182">
        <f>'実質公債費比率（分子）の構造'!O$52</f>
        <v>2722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x14ac:dyDescent="0.15">
      <c r="A45" s="182" t="s">
        <v>66</v>
      </c>
      <c r="B45" s="182">
        <f>'実質公債費比率（分子）の構造'!K$49</f>
        <v>27</v>
      </c>
      <c r="C45" s="182"/>
      <c r="D45" s="182"/>
      <c r="E45" s="182">
        <f>'実質公債費比率（分子）の構造'!L$49</f>
        <v>26</v>
      </c>
      <c r="F45" s="182"/>
      <c r="G45" s="182"/>
      <c r="H45" s="182">
        <f>'実質公債費比率（分子）の構造'!M$49</f>
        <v>23</v>
      </c>
      <c r="I45" s="182"/>
      <c r="J45" s="182"/>
      <c r="K45" s="182">
        <f>'実質公債費比率（分子）の構造'!N$49</f>
        <v>21</v>
      </c>
      <c r="L45" s="182"/>
      <c r="M45" s="182"/>
      <c r="N45" s="182">
        <f>'実質公債費比率（分子）の構造'!O$49</f>
        <v>18</v>
      </c>
      <c r="O45" s="182"/>
      <c r="P45" s="182"/>
    </row>
    <row r="46" spans="1:16" x14ac:dyDescent="0.15">
      <c r="A46" s="182" t="s">
        <v>67</v>
      </c>
      <c r="B46" s="182">
        <f>'実質公債費比率（分子）の構造'!K$48</f>
        <v>1359</v>
      </c>
      <c r="C46" s="182"/>
      <c r="D46" s="182"/>
      <c r="E46" s="182">
        <f>'実質公債費比率（分子）の構造'!L$48</f>
        <v>1342</v>
      </c>
      <c r="F46" s="182"/>
      <c r="G46" s="182"/>
      <c r="H46" s="182">
        <f>'実質公債費比率（分子）の構造'!M$48</f>
        <v>1415</v>
      </c>
      <c r="I46" s="182"/>
      <c r="J46" s="182"/>
      <c r="K46" s="182">
        <f>'実質公債費比率（分子）の構造'!N$48</f>
        <v>1222</v>
      </c>
      <c r="L46" s="182"/>
      <c r="M46" s="182"/>
      <c r="N46" s="182">
        <f>'実質公債費比率（分子）の構造'!O$48</f>
        <v>1241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2412</v>
      </c>
      <c r="C49" s="182"/>
      <c r="D49" s="182"/>
      <c r="E49" s="182">
        <f>'実質公債費比率（分子）の構造'!L$45</f>
        <v>2414</v>
      </c>
      <c r="F49" s="182"/>
      <c r="G49" s="182"/>
      <c r="H49" s="182">
        <f>'実質公債費比率（分子）の構造'!M$45</f>
        <v>2519</v>
      </c>
      <c r="I49" s="182"/>
      <c r="J49" s="182"/>
      <c r="K49" s="182">
        <f>'実質公債費比率（分子）の構造'!N$45</f>
        <v>2511</v>
      </c>
      <c r="L49" s="182"/>
      <c r="M49" s="182"/>
      <c r="N49" s="182">
        <f>'実質公債費比率（分子）の構造'!O$45</f>
        <v>2495</v>
      </c>
      <c r="O49" s="182"/>
      <c r="P49" s="182"/>
    </row>
    <row r="50" spans="1:16" x14ac:dyDescent="0.15">
      <c r="A50" s="182" t="s">
        <v>71</v>
      </c>
      <c r="B50" s="182" t="e">
        <f>NA()</f>
        <v>#N/A</v>
      </c>
      <c r="C50" s="182">
        <f>IF(ISNUMBER('実質公債費比率（分子）の構造'!K$53),'実質公債費比率（分子）の構造'!K$53,NA())</f>
        <v>915</v>
      </c>
      <c r="D50" s="182" t="e">
        <f>NA()</f>
        <v>#N/A</v>
      </c>
      <c r="E50" s="182" t="e">
        <f>NA()</f>
        <v>#N/A</v>
      </c>
      <c r="F50" s="182">
        <f>IF(ISNUMBER('実質公債費比率（分子）の構造'!L$53),'実質公債費比率（分子）の構造'!L$53,NA())</f>
        <v>992</v>
      </c>
      <c r="G50" s="182" t="e">
        <f>NA()</f>
        <v>#N/A</v>
      </c>
      <c r="H50" s="182" t="e">
        <f>NA()</f>
        <v>#N/A</v>
      </c>
      <c r="I50" s="182">
        <f>IF(ISNUMBER('実質公債費比率（分子）の構造'!M$53),'実質公債費比率（分子）の構造'!M$53,NA())</f>
        <v>1187</v>
      </c>
      <c r="J50" s="182" t="e">
        <f>NA()</f>
        <v>#N/A</v>
      </c>
      <c r="K50" s="182" t="e">
        <f>NA()</f>
        <v>#N/A</v>
      </c>
      <c r="L50" s="182">
        <f>IF(ISNUMBER('実質公債費比率（分子）の構造'!N$53),'実質公債費比率（分子）の構造'!N$53,NA())</f>
        <v>1007</v>
      </c>
      <c r="M50" s="182" t="e">
        <f>NA()</f>
        <v>#N/A</v>
      </c>
      <c r="N50" s="182" t="e">
        <f>NA()</f>
        <v>#N/A</v>
      </c>
      <c r="O50" s="182">
        <f>IF(ISNUMBER('実質公債費比率（分子）の構造'!O$53),'実質公債費比率（分子）の構造'!O$53,NA())</f>
        <v>1034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26591</v>
      </c>
      <c r="E56" s="181"/>
      <c r="F56" s="181"/>
      <c r="G56" s="181">
        <f>'将来負担比率（分子）の構造'!J$52</f>
        <v>26442</v>
      </c>
      <c r="H56" s="181"/>
      <c r="I56" s="181"/>
      <c r="J56" s="181">
        <f>'将来負担比率（分子）の構造'!K$52</f>
        <v>26196</v>
      </c>
      <c r="K56" s="181"/>
      <c r="L56" s="181"/>
      <c r="M56" s="181">
        <f>'将来負担比率（分子）の構造'!L$52</f>
        <v>25507</v>
      </c>
      <c r="N56" s="181"/>
      <c r="O56" s="181"/>
      <c r="P56" s="181">
        <f>'将来負担比率（分子）の構造'!M$52</f>
        <v>25058</v>
      </c>
    </row>
    <row r="57" spans="1:16" x14ac:dyDescent="0.15">
      <c r="A57" s="181" t="s">
        <v>42</v>
      </c>
      <c r="B57" s="181"/>
      <c r="C57" s="181"/>
      <c r="D57" s="181">
        <f>'将来負担比率（分子）の構造'!I$51</f>
        <v>6735</v>
      </c>
      <c r="E57" s="181"/>
      <c r="F57" s="181"/>
      <c r="G57" s="181">
        <f>'将来負担比率（分子）の構造'!J$51</f>
        <v>7050</v>
      </c>
      <c r="H57" s="181"/>
      <c r="I57" s="181"/>
      <c r="J57" s="181">
        <f>'将来負担比率（分子）の構造'!K$51</f>
        <v>7409</v>
      </c>
      <c r="K57" s="181"/>
      <c r="L57" s="181"/>
      <c r="M57" s="181">
        <f>'将来負担比率（分子）の構造'!L$51</f>
        <v>7505</v>
      </c>
      <c r="N57" s="181"/>
      <c r="O57" s="181"/>
      <c r="P57" s="181">
        <f>'将来負担比率（分子）の構造'!M$51</f>
        <v>7312</v>
      </c>
    </row>
    <row r="58" spans="1:16" x14ac:dyDescent="0.15">
      <c r="A58" s="181" t="s">
        <v>41</v>
      </c>
      <c r="B58" s="181"/>
      <c r="C58" s="181"/>
      <c r="D58" s="181">
        <f>'将来負担比率（分子）の構造'!I$50</f>
        <v>4447</v>
      </c>
      <c r="E58" s="181"/>
      <c r="F58" s="181"/>
      <c r="G58" s="181">
        <f>'将来負担比率（分子）の構造'!J$50</f>
        <v>4635</v>
      </c>
      <c r="H58" s="181"/>
      <c r="I58" s="181"/>
      <c r="J58" s="181">
        <f>'将来負担比率（分子）の構造'!K$50</f>
        <v>4072</v>
      </c>
      <c r="K58" s="181"/>
      <c r="L58" s="181"/>
      <c r="M58" s="181">
        <f>'将来負担比率（分子）の構造'!L$50</f>
        <v>3481</v>
      </c>
      <c r="N58" s="181"/>
      <c r="O58" s="181"/>
      <c r="P58" s="181">
        <f>'将来負担比率（分子）の構造'!M$50</f>
        <v>3845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3175</v>
      </c>
      <c r="C62" s="181"/>
      <c r="D62" s="181"/>
      <c r="E62" s="181">
        <f>'将来負担比率（分子）の構造'!J$45</f>
        <v>3179</v>
      </c>
      <c r="F62" s="181"/>
      <c r="G62" s="181"/>
      <c r="H62" s="181">
        <f>'将来負担比率（分子）の構造'!K$45</f>
        <v>2982</v>
      </c>
      <c r="I62" s="181"/>
      <c r="J62" s="181"/>
      <c r="K62" s="181">
        <f>'将来負担比率（分子）の構造'!L$45</f>
        <v>2933</v>
      </c>
      <c r="L62" s="181"/>
      <c r="M62" s="181"/>
      <c r="N62" s="181">
        <f>'将来負担比率（分子）の構造'!M$45</f>
        <v>2997</v>
      </c>
      <c r="O62" s="181"/>
      <c r="P62" s="181"/>
    </row>
    <row r="63" spans="1:16" x14ac:dyDescent="0.15">
      <c r="A63" s="181" t="s">
        <v>34</v>
      </c>
      <c r="B63" s="181">
        <f>'将来負担比率（分子）の構造'!I$44</f>
        <v>175</v>
      </c>
      <c r="C63" s="181"/>
      <c r="D63" s="181"/>
      <c r="E63" s="181">
        <f>'将来負担比率（分子）の構造'!J$44</f>
        <v>147</v>
      </c>
      <c r="F63" s="181"/>
      <c r="G63" s="181"/>
      <c r="H63" s="181">
        <f>'将来負担比率（分子）の構造'!K$44</f>
        <v>123</v>
      </c>
      <c r="I63" s="181"/>
      <c r="J63" s="181"/>
      <c r="K63" s="181">
        <f>'将来負担比率（分子）の構造'!L$44</f>
        <v>102</v>
      </c>
      <c r="L63" s="181"/>
      <c r="M63" s="181"/>
      <c r="N63" s="181">
        <f>'将来負担比率（分子）の構造'!M$44</f>
        <v>84</v>
      </c>
      <c r="O63" s="181"/>
      <c r="P63" s="181"/>
    </row>
    <row r="64" spans="1:16" x14ac:dyDescent="0.15">
      <c r="A64" s="181" t="s">
        <v>33</v>
      </c>
      <c r="B64" s="181">
        <f>'将来負担比率（分子）の構造'!I$43</f>
        <v>17351</v>
      </c>
      <c r="C64" s="181"/>
      <c r="D64" s="181"/>
      <c r="E64" s="181">
        <f>'将来負担比率（分子）の構造'!J$43</f>
        <v>18315</v>
      </c>
      <c r="F64" s="181"/>
      <c r="G64" s="181"/>
      <c r="H64" s="181">
        <f>'将来負担比率（分子）の構造'!K$43</f>
        <v>17434</v>
      </c>
      <c r="I64" s="181"/>
      <c r="J64" s="181"/>
      <c r="K64" s="181">
        <f>'将来負担比率（分子）の構造'!L$43</f>
        <v>16213</v>
      </c>
      <c r="L64" s="181"/>
      <c r="M64" s="181"/>
      <c r="N64" s="181">
        <f>'将来負担比率（分子）の構造'!M$43</f>
        <v>15024</v>
      </c>
      <c r="O64" s="181"/>
      <c r="P64" s="181"/>
    </row>
    <row r="65" spans="1:16" x14ac:dyDescent="0.15">
      <c r="A65" s="181" t="s">
        <v>32</v>
      </c>
      <c r="B65" s="181">
        <f>'将来負担比率（分子）の構造'!I$42</f>
        <v>1</v>
      </c>
      <c r="C65" s="181"/>
      <c r="D65" s="181"/>
      <c r="E65" s="181">
        <f>'将来負担比率（分子）の構造'!J$42</f>
        <v>2</v>
      </c>
      <c r="F65" s="181"/>
      <c r="G65" s="181"/>
      <c r="H65" s="181">
        <f>'将来負担比率（分子）の構造'!K$42</f>
        <v>5</v>
      </c>
      <c r="I65" s="181"/>
      <c r="J65" s="181"/>
      <c r="K65" s="181">
        <f>'将来負担比率（分子）の構造'!L$42</f>
        <v>4</v>
      </c>
      <c r="L65" s="181"/>
      <c r="M65" s="181"/>
      <c r="N65" s="181">
        <f>'将来負担比率（分子）の構造'!M$42</f>
        <v>4</v>
      </c>
      <c r="O65" s="181"/>
      <c r="P65" s="181"/>
    </row>
    <row r="66" spans="1:16" x14ac:dyDescent="0.15">
      <c r="A66" s="181" t="s">
        <v>31</v>
      </c>
      <c r="B66" s="181">
        <f>'将来負担比率（分子）の構造'!I$41</f>
        <v>30274</v>
      </c>
      <c r="C66" s="181"/>
      <c r="D66" s="181"/>
      <c r="E66" s="181">
        <f>'将来負担比率（分子）の構造'!J$41</f>
        <v>30433</v>
      </c>
      <c r="F66" s="181"/>
      <c r="G66" s="181"/>
      <c r="H66" s="181">
        <f>'将来負担比率（分子）の構造'!K$41</f>
        <v>30183</v>
      </c>
      <c r="I66" s="181"/>
      <c r="J66" s="181"/>
      <c r="K66" s="181">
        <f>'将来負担比率（分子）の構造'!L$41</f>
        <v>30396</v>
      </c>
      <c r="L66" s="181"/>
      <c r="M66" s="181"/>
      <c r="N66" s="181">
        <f>'将来負担比率（分子）の構造'!M$41</f>
        <v>30011</v>
      </c>
      <c r="O66" s="181"/>
      <c r="P66" s="181"/>
    </row>
    <row r="67" spans="1:16" x14ac:dyDescent="0.15">
      <c r="A67" s="181" t="s">
        <v>75</v>
      </c>
      <c r="B67" s="181" t="e">
        <f>NA()</f>
        <v>#N/A</v>
      </c>
      <c r="C67" s="181">
        <f>IF(ISNUMBER('将来負担比率（分子）の構造'!I$53), IF('将来負担比率（分子）の構造'!I$53 &lt; 0, 0, '将来負担比率（分子）の構造'!I$53), NA())</f>
        <v>13202</v>
      </c>
      <c r="D67" s="181" t="e">
        <f>NA()</f>
        <v>#N/A</v>
      </c>
      <c r="E67" s="181" t="e">
        <f>NA()</f>
        <v>#N/A</v>
      </c>
      <c r="F67" s="181">
        <f>IF(ISNUMBER('将来負担比率（分子）の構造'!J$53), IF('将来負担比率（分子）の構造'!J$53 &lt; 0, 0, '将来負担比率（分子）の構造'!J$53), NA())</f>
        <v>13949</v>
      </c>
      <c r="G67" s="181" t="e">
        <f>NA()</f>
        <v>#N/A</v>
      </c>
      <c r="H67" s="181" t="e">
        <f>NA()</f>
        <v>#N/A</v>
      </c>
      <c r="I67" s="181">
        <f>IF(ISNUMBER('将来負担比率（分子）の構造'!K$53), IF('将来負担比率（分子）の構造'!K$53 &lt; 0, 0, '将来負担比率（分子）の構造'!K$53), NA())</f>
        <v>13050</v>
      </c>
      <c r="J67" s="181" t="e">
        <f>NA()</f>
        <v>#N/A</v>
      </c>
      <c r="K67" s="181" t="e">
        <f>NA()</f>
        <v>#N/A</v>
      </c>
      <c r="L67" s="181">
        <f>IF(ISNUMBER('将来負担比率（分子）の構造'!L$53), IF('将来負担比率（分子）の構造'!L$53 &lt; 0, 0, '将来負担比率（分子）の構造'!L$53), NA())</f>
        <v>13155</v>
      </c>
      <c r="M67" s="181" t="e">
        <f>NA()</f>
        <v>#N/A</v>
      </c>
      <c r="N67" s="181" t="e">
        <f>NA()</f>
        <v>#N/A</v>
      </c>
      <c r="O67" s="181">
        <f>IF(ISNUMBER('将来負担比率（分子）の構造'!M$53), IF('将来負担比率（分子）の構造'!M$53 &lt; 0, 0, '将来負担比率（分子）の構造'!M$53), NA())</f>
        <v>11903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1713</v>
      </c>
      <c r="C72" s="185">
        <f>基金残高に係る経年分析!G55</f>
        <v>1344</v>
      </c>
      <c r="D72" s="185">
        <f>基金残高に係る経年分析!H55</f>
        <v>1534</v>
      </c>
    </row>
    <row r="73" spans="1:16" x14ac:dyDescent="0.15">
      <c r="A73" s="184" t="s">
        <v>78</v>
      </c>
      <c r="B73" s="185">
        <f>基金残高に係る経年分析!F56</f>
        <v>351</v>
      </c>
      <c r="C73" s="185">
        <f>基金残高に係る経年分析!G56</f>
        <v>351</v>
      </c>
      <c r="D73" s="185">
        <f>基金残高に係る経年分析!H56</f>
        <v>352</v>
      </c>
    </row>
    <row r="74" spans="1:16" x14ac:dyDescent="0.15">
      <c r="A74" s="184" t="s">
        <v>79</v>
      </c>
      <c r="B74" s="185">
        <f>基金残高に係る経年分析!F57</f>
        <v>1633</v>
      </c>
      <c r="C74" s="185">
        <f>基金残高に係る経年分析!G57</f>
        <v>1708</v>
      </c>
      <c r="D74" s="185">
        <f>基金残高に係る経年分析!H57</f>
        <v>1872</v>
      </c>
    </row>
  </sheetData>
  <sheetProtection algorithmName="SHA-512" hashValue="eqpl5LvRPYGq9M9A56CUQPy5GrcS3PaUs1PPTVUWgFZKemjpa2ReJgrMtsxPp6ZJ2HIFaQ/VNkTucrYl5CwSGQ==" saltValue="hCoKLEcTJPwF2mPq/w0p4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8295363</v>
      </c>
      <c r="S5" s="698"/>
      <c r="T5" s="698"/>
      <c r="U5" s="698"/>
      <c r="V5" s="698"/>
      <c r="W5" s="698"/>
      <c r="X5" s="698"/>
      <c r="Y5" s="741"/>
      <c r="Z5" s="759">
        <v>32.200000000000003</v>
      </c>
      <c r="AA5" s="759"/>
      <c r="AB5" s="759"/>
      <c r="AC5" s="759"/>
      <c r="AD5" s="760">
        <v>7583032</v>
      </c>
      <c r="AE5" s="760"/>
      <c r="AF5" s="760"/>
      <c r="AG5" s="760"/>
      <c r="AH5" s="760"/>
      <c r="AI5" s="760"/>
      <c r="AJ5" s="760"/>
      <c r="AK5" s="760"/>
      <c r="AL5" s="742">
        <v>62.4</v>
      </c>
      <c r="AM5" s="713"/>
      <c r="AN5" s="713"/>
      <c r="AO5" s="743"/>
      <c r="AP5" s="708" t="s">
        <v>225</v>
      </c>
      <c r="AQ5" s="709"/>
      <c r="AR5" s="709"/>
      <c r="AS5" s="709"/>
      <c r="AT5" s="709"/>
      <c r="AU5" s="709"/>
      <c r="AV5" s="709"/>
      <c r="AW5" s="709"/>
      <c r="AX5" s="709"/>
      <c r="AY5" s="709"/>
      <c r="AZ5" s="709"/>
      <c r="BA5" s="709"/>
      <c r="BB5" s="709"/>
      <c r="BC5" s="709"/>
      <c r="BD5" s="709"/>
      <c r="BE5" s="709"/>
      <c r="BF5" s="710"/>
      <c r="BG5" s="642">
        <v>7690053</v>
      </c>
      <c r="BH5" s="643"/>
      <c r="BI5" s="643"/>
      <c r="BJ5" s="643"/>
      <c r="BK5" s="643"/>
      <c r="BL5" s="643"/>
      <c r="BM5" s="643"/>
      <c r="BN5" s="644"/>
      <c r="BO5" s="675">
        <v>92.7</v>
      </c>
      <c r="BP5" s="675"/>
      <c r="BQ5" s="675"/>
      <c r="BR5" s="675"/>
      <c r="BS5" s="676">
        <v>119189</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166556</v>
      </c>
      <c r="S6" s="643"/>
      <c r="T6" s="643"/>
      <c r="U6" s="643"/>
      <c r="V6" s="643"/>
      <c r="W6" s="643"/>
      <c r="X6" s="643"/>
      <c r="Y6" s="644"/>
      <c r="Z6" s="675">
        <v>0.6</v>
      </c>
      <c r="AA6" s="675"/>
      <c r="AB6" s="675"/>
      <c r="AC6" s="675"/>
      <c r="AD6" s="676">
        <v>166556</v>
      </c>
      <c r="AE6" s="676"/>
      <c r="AF6" s="676"/>
      <c r="AG6" s="676"/>
      <c r="AH6" s="676"/>
      <c r="AI6" s="676"/>
      <c r="AJ6" s="676"/>
      <c r="AK6" s="676"/>
      <c r="AL6" s="645">
        <v>1.4</v>
      </c>
      <c r="AM6" s="646"/>
      <c r="AN6" s="646"/>
      <c r="AO6" s="677"/>
      <c r="AP6" s="639" t="s">
        <v>230</v>
      </c>
      <c r="AQ6" s="640"/>
      <c r="AR6" s="640"/>
      <c r="AS6" s="640"/>
      <c r="AT6" s="640"/>
      <c r="AU6" s="640"/>
      <c r="AV6" s="640"/>
      <c r="AW6" s="640"/>
      <c r="AX6" s="640"/>
      <c r="AY6" s="640"/>
      <c r="AZ6" s="640"/>
      <c r="BA6" s="640"/>
      <c r="BB6" s="640"/>
      <c r="BC6" s="640"/>
      <c r="BD6" s="640"/>
      <c r="BE6" s="640"/>
      <c r="BF6" s="641"/>
      <c r="BG6" s="642">
        <v>7690053</v>
      </c>
      <c r="BH6" s="643"/>
      <c r="BI6" s="643"/>
      <c r="BJ6" s="643"/>
      <c r="BK6" s="643"/>
      <c r="BL6" s="643"/>
      <c r="BM6" s="643"/>
      <c r="BN6" s="644"/>
      <c r="BO6" s="675">
        <v>92.7</v>
      </c>
      <c r="BP6" s="675"/>
      <c r="BQ6" s="675"/>
      <c r="BR6" s="675"/>
      <c r="BS6" s="676">
        <v>119189</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187546</v>
      </c>
      <c r="CS6" s="643"/>
      <c r="CT6" s="643"/>
      <c r="CU6" s="643"/>
      <c r="CV6" s="643"/>
      <c r="CW6" s="643"/>
      <c r="CX6" s="643"/>
      <c r="CY6" s="644"/>
      <c r="CZ6" s="742">
        <v>0.7</v>
      </c>
      <c r="DA6" s="713"/>
      <c r="DB6" s="713"/>
      <c r="DC6" s="745"/>
      <c r="DD6" s="648" t="s">
        <v>137</v>
      </c>
      <c r="DE6" s="643"/>
      <c r="DF6" s="643"/>
      <c r="DG6" s="643"/>
      <c r="DH6" s="643"/>
      <c r="DI6" s="643"/>
      <c r="DJ6" s="643"/>
      <c r="DK6" s="643"/>
      <c r="DL6" s="643"/>
      <c r="DM6" s="643"/>
      <c r="DN6" s="643"/>
      <c r="DO6" s="643"/>
      <c r="DP6" s="644"/>
      <c r="DQ6" s="648">
        <v>187546</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6707</v>
      </c>
      <c r="S7" s="643"/>
      <c r="T7" s="643"/>
      <c r="U7" s="643"/>
      <c r="V7" s="643"/>
      <c r="W7" s="643"/>
      <c r="X7" s="643"/>
      <c r="Y7" s="644"/>
      <c r="Z7" s="675">
        <v>0</v>
      </c>
      <c r="AA7" s="675"/>
      <c r="AB7" s="675"/>
      <c r="AC7" s="675"/>
      <c r="AD7" s="676">
        <v>6707</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2827660</v>
      </c>
      <c r="BH7" s="643"/>
      <c r="BI7" s="643"/>
      <c r="BJ7" s="643"/>
      <c r="BK7" s="643"/>
      <c r="BL7" s="643"/>
      <c r="BM7" s="643"/>
      <c r="BN7" s="644"/>
      <c r="BO7" s="675">
        <v>34.1</v>
      </c>
      <c r="BP7" s="675"/>
      <c r="BQ7" s="675"/>
      <c r="BR7" s="675"/>
      <c r="BS7" s="676">
        <v>119189</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6925437</v>
      </c>
      <c r="CS7" s="643"/>
      <c r="CT7" s="643"/>
      <c r="CU7" s="643"/>
      <c r="CV7" s="643"/>
      <c r="CW7" s="643"/>
      <c r="CX7" s="643"/>
      <c r="CY7" s="644"/>
      <c r="CZ7" s="675">
        <v>27.3</v>
      </c>
      <c r="DA7" s="675"/>
      <c r="DB7" s="675"/>
      <c r="DC7" s="675"/>
      <c r="DD7" s="648">
        <v>73597</v>
      </c>
      <c r="DE7" s="643"/>
      <c r="DF7" s="643"/>
      <c r="DG7" s="643"/>
      <c r="DH7" s="643"/>
      <c r="DI7" s="643"/>
      <c r="DJ7" s="643"/>
      <c r="DK7" s="643"/>
      <c r="DL7" s="643"/>
      <c r="DM7" s="643"/>
      <c r="DN7" s="643"/>
      <c r="DO7" s="643"/>
      <c r="DP7" s="644"/>
      <c r="DQ7" s="648">
        <v>1691195</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37576</v>
      </c>
      <c r="S8" s="643"/>
      <c r="T8" s="643"/>
      <c r="U8" s="643"/>
      <c r="V8" s="643"/>
      <c r="W8" s="643"/>
      <c r="X8" s="643"/>
      <c r="Y8" s="644"/>
      <c r="Z8" s="675">
        <v>0.1</v>
      </c>
      <c r="AA8" s="675"/>
      <c r="AB8" s="675"/>
      <c r="AC8" s="675"/>
      <c r="AD8" s="676">
        <v>37576</v>
      </c>
      <c r="AE8" s="676"/>
      <c r="AF8" s="676"/>
      <c r="AG8" s="676"/>
      <c r="AH8" s="676"/>
      <c r="AI8" s="676"/>
      <c r="AJ8" s="676"/>
      <c r="AK8" s="676"/>
      <c r="AL8" s="645">
        <v>0.3</v>
      </c>
      <c r="AM8" s="646"/>
      <c r="AN8" s="646"/>
      <c r="AO8" s="677"/>
      <c r="AP8" s="639" t="s">
        <v>236</v>
      </c>
      <c r="AQ8" s="640"/>
      <c r="AR8" s="640"/>
      <c r="AS8" s="640"/>
      <c r="AT8" s="640"/>
      <c r="AU8" s="640"/>
      <c r="AV8" s="640"/>
      <c r="AW8" s="640"/>
      <c r="AX8" s="640"/>
      <c r="AY8" s="640"/>
      <c r="AZ8" s="640"/>
      <c r="BA8" s="640"/>
      <c r="BB8" s="640"/>
      <c r="BC8" s="640"/>
      <c r="BD8" s="640"/>
      <c r="BE8" s="640"/>
      <c r="BF8" s="641"/>
      <c r="BG8" s="642">
        <v>81296</v>
      </c>
      <c r="BH8" s="643"/>
      <c r="BI8" s="643"/>
      <c r="BJ8" s="643"/>
      <c r="BK8" s="643"/>
      <c r="BL8" s="643"/>
      <c r="BM8" s="643"/>
      <c r="BN8" s="644"/>
      <c r="BO8" s="675">
        <v>1</v>
      </c>
      <c r="BP8" s="675"/>
      <c r="BQ8" s="675"/>
      <c r="BR8" s="675"/>
      <c r="BS8" s="648" t="s">
        <v>237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6426483</v>
      </c>
      <c r="CS8" s="643"/>
      <c r="CT8" s="643"/>
      <c r="CU8" s="643"/>
      <c r="CV8" s="643"/>
      <c r="CW8" s="643"/>
      <c r="CX8" s="643"/>
      <c r="CY8" s="644"/>
      <c r="CZ8" s="675">
        <v>25.4</v>
      </c>
      <c r="DA8" s="675"/>
      <c r="DB8" s="675"/>
      <c r="DC8" s="675"/>
      <c r="DD8" s="648">
        <v>87878</v>
      </c>
      <c r="DE8" s="643"/>
      <c r="DF8" s="643"/>
      <c r="DG8" s="643"/>
      <c r="DH8" s="643"/>
      <c r="DI8" s="643"/>
      <c r="DJ8" s="643"/>
      <c r="DK8" s="643"/>
      <c r="DL8" s="643"/>
      <c r="DM8" s="643"/>
      <c r="DN8" s="643"/>
      <c r="DO8" s="643"/>
      <c r="DP8" s="644"/>
      <c r="DQ8" s="648">
        <v>3535770</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43379</v>
      </c>
      <c r="S9" s="643"/>
      <c r="T9" s="643"/>
      <c r="U9" s="643"/>
      <c r="V9" s="643"/>
      <c r="W9" s="643"/>
      <c r="X9" s="643"/>
      <c r="Y9" s="644"/>
      <c r="Z9" s="675">
        <v>0.2</v>
      </c>
      <c r="AA9" s="675"/>
      <c r="AB9" s="675"/>
      <c r="AC9" s="675"/>
      <c r="AD9" s="676">
        <v>43379</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2161935</v>
      </c>
      <c r="BH9" s="643"/>
      <c r="BI9" s="643"/>
      <c r="BJ9" s="643"/>
      <c r="BK9" s="643"/>
      <c r="BL9" s="643"/>
      <c r="BM9" s="643"/>
      <c r="BN9" s="644"/>
      <c r="BO9" s="675">
        <v>26.1</v>
      </c>
      <c r="BP9" s="675"/>
      <c r="BQ9" s="675"/>
      <c r="BR9" s="675"/>
      <c r="BS9" s="648" t="s">
        <v>237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2197852</v>
      </c>
      <c r="CS9" s="643"/>
      <c r="CT9" s="643"/>
      <c r="CU9" s="643"/>
      <c r="CV9" s="643"/>
      <c r="CW9" s="643"/>
      <c r="CX9" s="643"/>
      <c r="CY9" s="644"/>
      <c r="CZ9" s="675">
        <v>8.6999999999999993</v>
      </c>
      <c r="DA9" s="675"/>
      <c r="DB9" s="675"/>
      <c r="DC9" s="675"/>
      <c r="DD9" s="648">
        <v>148123</v>
      </c>
      <c r="DE9" s="643"/>
      <c r="DF9" s="643"/>
      <c r="DG9" s="643"/>
      <c r="DH9" s="643"/>
      <c r="DI9" s="643"/>
      <c r="DJ9" s="643"/>
      <c r="DK9" s="643"/>
      <c r="DL9" s="643"/>
      <c r="DM9" s="643"/>
      <c r="DN9" s="643"/>
      <c r="DO9" s="643"/>
      <c r="DP9" s="644"/>
      <c r="DQ9" s="648">
        <v>1908909</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137</v>
      </c>
      <c r="AA10" s="675"/>
      <c r="AB10" s="675"/>
      <c r="AC10" s="675"/>
      <c r="AD10" s="676" t="s">
        <v>237</v>
      </c>
      <c r="AE10" s="676"/>
      <c r="AF10" s="676"/>
      <c r="AG10" s="676"/>
      <c r="AH10" s="676"/>
      <c r="AI10" s="676"/>
      <c r="AJ10" s="676"/>
      <c r="AK10" s="676"/>
      <c r="AL10" s="645" t="s">
        <v>237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156712</v>
      </c>
      <c r="BH10" s="643"/>
      <c r="BI10" s="643"/>
      <c r="BJ10" s="643"/>
      <c r="BK10" s="643"/>
      <c r="BL10" s="643"/>
      <c r="BM10" s="643"/>
      <c r="BN10" s="644"/>
      <c r="BO10" s="675">
        <v>1.9</v>
      </c>
      <c r="BP10" s="675"/>
      <c r="BQ10" s="675"/>
      <c r="BR10" s="675"/>
      <c r="BS10" s="648">
        <v>25998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28905</v>
      </c>
      <c r="CS10" s="643"/>
      <c r="CT10" s="643"/>
      <c r="CU10" s="643"/>
      <c r="CV10" s="643"/>
      <c r="CW10" s="643"/>
      <c r="CX10" s="643"/>
      <c r="CY10" s="644"/>
      <c r="CZ10" s="675">
        <v>0.1</v>
      </c>
      <c r="DA10" s="675"/>
      <c r="DB10" s="675"/>
      <c r="DC10" s="675"/>
      <c r="DD10" s="648">
        <v>737</v>
      </c>
      <c r="DE10" s="643"/>
      <c r="DF10" s="643"/>
      <c r="DG10" s="643"/>
      <c r="DH10" s="643"/>
      <c r="DI10" s="643"/>
      <c r="DJ10" s="643"/>
      <c r="DK10" s="643"/>
      <c r="DL10" s="643"/>
      <c r="DM10" s="643"/>
      <c r="DN10" s="643"/>
      <c r="DO10" s="643"/>
      <c r="DP10" s="644"/>
      <c r="DQ10" s="648">
        <v>15905</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991529</v>
      </c>
      <c r="S11" s="643"/>
      <c r="T11" s="643"/>
      <c r="U11" s="643"/>
      <c r="V11" s="643"/>
      <c r="W11" s="643"/>
      <c r="X11" s="643"/>
      <c r="Y11" s="644"/>
      <c r="Z11" s="645">
        <v>3.9</v>
      </c>
      <c r="AA11" s="646"/>
      <c r="AB11" s="646"/>
      <c r="AC11" s="647"/>
      <c r="AD11" s="648">
        <v>991529</v>
      </c>
      <c r="AE11" s="643"/>
      <c r="AF11" s="643"/>
      <c r="AG11" s="643"/>
      <c r="AH11" s="643"/>
      <c r="AI11" s="643"/>
      <c r="AJ11" s="643"/>
      <c r="AK11" s="644"/>
      <c r="AL11" s="645">
        <v>8.1999999999999993</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427717</v>
      </c>
      <c r="BH11" s="643"/>
      <c r="BI11" s="643"/>
      <c r="BJ11" s="643"/>
      <c r="BK11" s="643"/>
      <c r="BL11" s="643"/>
      <c r="BM11" s="643"/>
      <c r="BN11" s="644"/>
      <c r="BO11" s="675">
        <v>5.2</v>
      </c>
      <c r="BP11" s="675"/>
      <c r="BQ11" s="675"/>
      <c r="BR11" s="675"/>
      <c r="BS11" s="648">
        <v>93191</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376311</v>
      </c>
      <c r="CS11" s="643"/>
      <c r="CT11" s="643"/>
      <c r="CU11" s="643"/>
      <c r="CV11" s="643"/>
      <c r="CW11" s="643"/>
      <c r="CX11" s="643"/>
      <c r="CY11" s="644"/>
      <c r="CZ11" s="675">
        <v>1.5</v>
      </c>
      <c r="DA11" s="675"/>
      <c r="DB11" s="675"/>
      <c r="DC11" s="675"/>
      <c r="DD11" s="648">
        <v>87230</v>
      </c>
      <c r="DE11" s="643"/>
      <c r="DF11" s="643"/>
      <c r="DG11" s="643"/>
      <c r="DH11" s="643"/>
      <c r="DI11" s="643"/>
      <c r="DJ11" s="643"/>
      <c r="DK11" s="643"/>
      <c r="DL11" s="643"/>
      <c r="DM11" s="643"/>
      <c r="DN11" s="643"/>
      <c r="DO11" s="643"/>
      <c r="DP11" s="644"/>
      <c r="DQ11" s="648">
        <v>185095</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14566</v>
      </c>
      <c r="S12" s="643"/>
      <c r="T12" s="643"/>
      <c r="U12" s="643"/>
      <c r="V12" s="643"/>
      <c r="W12" s="643"/>
      <c r="X12" s="643"/>
      <c r="Y12" s="644"/>
      <c r="Z12" s="675">
        <v>0.1</v>
      </c>
      <c r="AA12" s="675"/>
      <c r="AB12" s="675"/>
      <c r="AC12" s="675"/>
      <c r="AD12" s="676">
        <v>14566</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4424889</v>
      </c>
      <c r="BH12" s="643"/>
      <c r="BI12" s="643"/>
      <c r="BJ12" s="643"/>
      <c r="BK12" s="643"/>
      <c r="BL12" s="643"/>
      <c r="BM12" s="643"/>
      <c r="BN12" s="644"/>
      <c r="BO12" s="675">
        <v>53.3</v>
      </c>
      <c r="BP12" s="675"/>
      <c r="BQ12" s="675"/>
      <c r="BR12" s="675"/>
      <c r="BS12" s="648" t="s">
        <v>137</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702763</v>
      </c>
      <c r="CS12" s="643"/>
      <c r="CT12" s="643"/>
      <c r="CU12" s="643"/>
      <c r="CV12" s="643"/>
      <c r="CW12" s="643"/>
      <c r="CX12" s="643"/>
      <c r="CY12" s="644"/>
      <c r="CZ12" s="675">
        <v>2.8</v>
      </c>
      <c r="DA12" s="675"/>
      <c r="DB12" s="675"/>
      <c r="DC12" s="675"/>
      <c r="DD12" s="648">
        <v>9554</v>
      </c>
      <c r="DE12" s="643"/>
      <c r="DF12" s="643"/>
      <c r="DG12" s="643"/>
      <c r="DH12" s="643"/>
      <c r="DI12" s="643"/>
      <c r="DJ12" s="643"/>
      <c r="DK12" s="643"/>
      <c r="DL12" s="643"/>
      <c r="DM12" s="643"/>
      <c r="DN12" s="643"/>
      <c r="DO12" s="643"/>
      <c r="DP12" s="644"/>
      <c r="DQ12" s="648">
        <v>516808</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237</v>
      </c>
      <c r="S13" s="643"/>
      <c r="T13" s="643"/>
      <c r="U13" s="643"/>
      <c r="V13" s="643"/>
      <c r="W13" s="643"/>
      <c r="X13" s="643"/>
      <c r="Y13" s="644"/>
      <c r="Z13" s="675" t="s">
        <v>237</v>
      </c>
      <c r="AA13" s="675"/>
      <c r="AB13" s="675"/>
      <c r="AC13" s="675"/>
      <c r="AD13" s="676" t="s">
        <v>237</v>
      </c>
      <c r="AE13" s="676"/>
      <c r="AF13" s="676"/>
      <c r="AG13" s="676"/>
      <c r="AH13" s="676"/>
      <c r="AI13" s="676"/>
      <c r="AJ13" s="676"/>
      <c r="AK13" s="676"/>
      <c r="AL13" s="645" t="s">
        <v>237</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4401596</v>
      </c>
      <c r="BH13" s="643"/>
      <c r="BI13" s="643"/>
      <c r="BJ13" s="643"/>
      <c r="BK13" s="643"/>
      <c r="BL13" s="643"/>
      <c r="BM13" s="643"/>
      <c r="BN13" s="644"/>
      <c r="BO13" s="675">
        <v>53.1</v>
      </c>
      <c r="BP13" s="675"/>
      <c r="BQ13" s="675"/>
      <c r="BR13" s="675"/>
      <c r="BS13" s="648" t="s">
        <v>237</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2380803</v>
      </c>
      <c r="CS13" s="643"/>
      <c r="CT13" s="643"/>
      <c r="CU13" s="643"/>
      <c r="CV13" s="643"/>
      <c r="CW13" s="643"/>
      <c r="CX13" s="643"/>
      <c r="CY13" s="644"/>
      <c r="CZ13" s="675">
        <v>9.4</v>
      </c>
      <c r="DA13" s="675"/>
      <c r="DB13" s="675"/>
      <c r="DC13" s="675"/>
      <c r="DD13" s="648">
        <v>875415</v>
      </c>
      <c r="DE13" s="643"/>
      <c r="DF13" s="643"/>
      <c r="DG13" s="643"/>
      <c r="DH13" s="643"/>
      <c r="DI13" s="643"/>
      <c r="DJ13" s="643"/>
      <c r="DK13" s="643"/>
      <c r="DL13" s="643"/>
      <c r="DM13" s="643"/>
      <c r="DN13" s="643"/>
      <c r="DO13" s="643"/>
      <c r="DP13" s="644"/>
      <c r="DQ13" s="648">
        <v>1630185</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v>10</v>
      </c>
      <c r="S14" s="643"/>
      <c r="T14" s="643"/>
      <c r="U14" s="643"/>
      <c r="V14" s="643"/>
      <c r="W14" s="643"/>
      <c r="X14" s="643"/>
      <c r="Y14" s="644"/>
      <c r="Z14" s="675">
        <v>0</v>
      </c>
      <c r="AA14" s="675"/>
      <c r="AB14" s="675"/>
      <c r="AC14" s="675"/>
      <c r="AD14" s="676">
        <v>10</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143379</v>
      </c>
      <c r="BH14" s="643"/>
      <c r="BI14" s="643"/>
      <c r="BJ14" s="643"/>
      <c r="BK14" s="643"/>
      <c r="BL14" s="643"/>
      <c r="BM14" s="643"/>
      <c r="BN14" s="644"/>
      <c r="BO14" s="675">
        <v>1.7</v>
      </c>
      <c r="BP14" s="675"/>
      <c r="BQ14" s="675"/>
      <c r="BR14" s="675"/>
      <c r="BS14" s="648" t="s">
        <v>137</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1292901</v>
      </c>
      <c r="CS14" s="643"/>
      <c r="CT14" s="643"/>
      <c r="CU14" s="643"/>
      <c r="CV14" s="643"/>
      <c r="CW14" s="643"/>
      <c r="CX14" s="643"/>
      <c r="CY14" s="644"/>
      <c r="CZ14" s="675">
        <v>5.0999999999999996</v>
      </c>
      <c r="DA14" s="675"/>
      <c r="DB14" s="675"/>
      <c r="DC14" s="675"/>
      <c r="DD14" s="648">
        <v>347740</v>
      </c>
      <c r="DE14" s="643"/>
      <c r="DF14" s="643"/>
      <c r="DG14" s="643"/>
      <c r="DH14" s="643"/>
      <c r="DI14" s="643"/>
      <c r="DJ14" s="643"/>
      <c r="DK14" s="643"/>
      <c r="DL14" s="643"/>
      <c r="DM14" s="643"/>
      <c r="DN14" s="643"/>
      <c r="DO14" s="643"/>
      <c r="DP14" s="644"/>
      <c r="DQ14" s="648">
        <v>624936</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137</v>
      </c>
      <c r="AA15" s="675"/>
      <c r="AB15" s="675"/>
      <c r="AC15" s="675"/>
      <c r="AD15" s="676" t="s">
        <v>137</v>
      </c>
      <c r="AE15" s="676"/>
      <c r="AF15" s="676"/>
      <c r="AG15" s="676"/>
      <c r="AH15" s="676"/>
      <c r="AI15" s="676"/>
      <c r="AJ15" s="676"/>
      <c r="AK15" s="676"/>
      <c r="AL15" s="645" t="s">
        <v>137</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294125</v>
      </c>
      <c r="BH15" s="643"/>
      <c r="BI15" s="643"/>
      <c r="BJ15" s="643"/>
      <c r="BK15" s="643"/>
      <c r="BL15" s="643"/>
      <c r="BM15" s="643"/>
      <c r="BN15" s="644"/>
      <c r="BO15" s="675">
        <v>3.5</v>
      </c>
      <c r="BP15" s="675"/>
      <c r="BQ15" s="675"/>
      <c r="BR15" s="675"/>
      <c r="BS15" s="648" t="s">
        <v>237</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2338948</v>
      </c>
      <c r="CS15" s="643"/>
      <c r="CT15" s="643"/>
      <c r="CU15" s="643"/>
      <c r="CV15" s="643"/>
      <c r="CW15" s="643"/>
      <c r="CX15" s="643"/>
      <c r="CY15" s="644"/>
      <c r="CZ15" s="675">
        <v>9.1999999999999993</v>
      </c>
      <c r="DA15" s="675"/>
      <c r="DB15" s="675"/>
      <c r="DC15" s="675"/>
      <c r="DD15" s="648">
        <v>309214</v>
      </c>
      <c r="DE15" s="643"/>
      <c r="DF15" s="643"/>
      <c r="DG15" s="643"/>
      <c r="DH15" s="643"/>
      <c r="DI15" s="643"/>
      <c r="DJ15" s="643"/>
      <c r="DK15" s="643"/>
      <c r="DL15" s="643"/>
      <c r="DM15" s="643"/>
      <c r="DN15" s="643"/>
      <c r="DO15" s="643"/>
      <c r="DP15" s="644"/>
      <c r="DQ15" s="648">
        <v>1854994</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19351</v>
      </c>
      <c r="S16" s="643"/>
      <c r="T16" s="643"/>
      <c r="U16" s="643"/>
      <c r="V16" s="643"/>
      <c r="W16" s="643"/>
      <c r="X16" s="643"/>
      <c r="Y16" s="644"/>
      <c r="Z16" s="675">
        <v>0.1</v>
      </c>
      <c r="AA16" s="675"/>
      <c r="AB16" s="675"/>
      <c r="AC16" s="675"/>
      <c r="AD16" s="676">
        <v>19351</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237</v>
      </c>
      <c r="BH16" s="643"/>
      <c r="BI16" s="643"/>
      <c r="BJ16" s="643"/>
      <c r="BK16" s="643"/>
      <c r="BL16" s="643"/>
      <c r="BM16" s="643"/>
      <c r="BN16" s="644"/>
      <c r="BO16" s="675" t="s">
        <v>137</v>
      </c>
      <c r="BP16" s="675"/>
      <c r="BQ16" s="675"/>
      <c r="BR16" s="675"/>
      <c r="BS16" s="648" t="s">
        <v>237</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137</v>
      </c>
      <c r="CS16" s="643"/>
      <c r="CT16" s="643"/>
      <c r="CU16" s="643"/>
      <c r="CV16" s="643"/>
      <c r="CW16" s="643"/>
      <c r="CX16" s="643"/>
      <c r="CY16" s="644"/>
      <c r="CZ16" s="675" t="s">
        <v>237</v>
      </c>
      <c r="DA16" s="675"/>
      <c r="DB16" s="675"/>
      <c r="DC16" s="675"/>
      <c r="DD16" s="648" t="s">
        <v>137</v>
      </c>
      <c r="DE16" s="643"/>
      <c r="DF16" s="643"/>
      <c r="DG16" s="643"/>
      <c r="DH16" s="643"/>
      <c r="DI16" s="643"/>
      <c r="DJ16" s="643"/>
      <c r="DK16" s="643"/>
      <c r="DL16" s="643"/>
      <c r="DM16" s="643"/>
      <c r="DN16" s="643"/>
      <c r="DO16" s="643"/>
      <c r="DP16" s="644"/>
      <c r="DQ16" s="648" t="s">
        <v>137</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53508</v>
      </c>
      <c r="S17" s="643"/>
      <c r="T17" s="643"/>
      <c r="U17" s="643"/>
      <c r="V17" s="643"/>
      <c r="W17" s="643"/>
      <c r="X17" s="643"/>
      <c r="Y17" s="644"/>
      <c r="Z17" s="675">
        <v>0.2</v>
      </c>
      <c r="AA17" s="675"/>
      <c r="AB17" s="675"/>
      <c r="AC17" s="675"/>
      <c r="AD17" s="676">
        <v>53508</v>
      </c>
      <c r="AE17" s="676"/>
      <c r="AF17" s="676"/>
      <c r="AG17" s="676"/>
      <c r="AH17" s="676"/>
      <c r="AI17" s="676"/>
      <c r="AJ17" s="676"/>
      <c r="AK17" s="676"/>
      <c r="AL17" s="645">
        <v>0.4</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237</v>
      </c>
      <c r="BH17" s="643"/>
      <c r="BI17" s="643"/>
      <c r="BJ17" s="643"/>
      <c r="BK17" s="643"/>
      <c r="BL17" s="643"/>
      <c r="BM17" s="643"/>
      <c r="BN17" s="644"/>
      <c r="BO17" s="675" t="s">
        <v>137</v>
      </c>
      <c r="BP17" s="675"/>
      <c r="BQ17" s="675"/>
      <c r="BR17" s="675"/>
      <c r="BS17" s="648" t="s">
        <v>137</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2486255</v>
      </c>
      <c r="CS17" s="643"/>
      <c r="CT17" s="643"/>
      <c r="CU17" s="643"/>
      <c r="CV17" s="643"/>
      <c r="CW17" s="643"/>
      <c r="CX17" s="643"/>
      <c r="CY17" s="644"/>
      <c r="CZ17" s="675">
        <v>9.8000000000000007</v>
      </c>
      <c r="DA17" s="675"/>
      <c r="DB17" s="675"/>
      <c r="DC17" s="675"/>
      <c r="DD17" s="648" t="s">
        <v>237</v>
      </c>
      <c r="DE17" s="643"/>
      <c r="DF17" s="643"/>
      <c r="DG17" s="643"/>
      <c r="DH17" s="643"/>
      <c r="DI17" s="643"/>
      <c r="DJ17" s="643"/>
      <c r="DK17" s="643"/>
      <c r="DL17" s="643"/>
      <c r="DM17" s="643"/>
      <c r="DN17" s="643"/>
      <c r="DO17" s="643"/>
      <c r="DP17" s="644"/>
      <c r="DQ17" s="648">
        <v>2440175</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55730</v>
      </c>
      <c r="S18" s="643"/>
      <c r="T18" s="643"/>
      <c r="U18" s="643"/>
      <c r="V18" s="643"/>
      <c r="W18" s="643"/>
      <c r="X18" s="643"/>
      <c r="Y18" s="644"/>
      <c r="Z18" s="675">
        <v>0.2</v>
      </c>
      <c r="AA18" s="675"/>
      <c r="AB18" s="675"/>
      <c r="AC18" s="675"/>
      <c r="AD18" s="676">
        <v>55730</v>
      </c>
      <c r="AE18" s="676"/>
      <c r="AF18" s="676"/>
      <c r="AG18" s="676"/>
      <c r="AH18" s="676"/>
      <c r="AI18" s="676"/>
      <c r="AJ18" s="676"/>
      <c r="AK18" s="676"/>
      <c r="AL18" s="645">
        <v>0.5</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237</v>
      </c>
      <c r="BH18" s="643"/>
      <c r="BI18" s="643"/>
      <c r="BJ18" s="643"/>
      <c r="BK18" s="643"/>
      <c r="BL18" s="643"/>
      <c r="BM18" s="643"/>
      <c r="BN18" s="644"/>
      <c r="BO18" s="675" t="s">
        <v>237</v>
      </c>
      <c r="BP18" s="675"/>
      <c r="BQ18" s="675"/>
      <c r="BR18" s="675"/>
      <c r="BS18" s="648" t="s">
        <v>237</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237</v>
      </c>
      <c r="CS18" s="643"/>
      <c r="CT18" s="643"/>
      <c r="CU18" s="643"/>
      <c r="CV18" s="643"/>
      <c r="CW18" s="643"/>
      <c r="CX18" s="643"/>
      <c r="CY18" s="644"/>
      <c r="CZ18" s="675" t="s">
        <v>237</v>
      </c>
      <c r="DA18" s="675"/>
      <c r="DB18" s="675"/>
      <c r="DC18" s="675"/>
      <c r="DD18" s="648" t="s">
        <v>237</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42080</v>
      </c>
      <c r="S19" s="643"/>
      <c r="T19" s="643"/>
      <c r="U19" s="643"/>
      <c r="V19" s="643"/>
      <c r="W19" s="643"/>
      <c r="X19" s="643"/>
      <c r="Y19" s="644"/>
      <c r="Z19" s="675">
        <v>0.2</v>
      </c>
      <c r="AA19" s="675"/>
      <c r="AB19" s="675"/>
      <c r="AC19" s="675"/>
      <c r="AD19" s="676">
        <v>42080</v>
      </c>
      <c r="AE19" s="676"/>
      <c r="AF19" s="676"/>
      <c r="AG19" s="676"/>
      <c r="AH19" s="676"/>
      <c r="AI19" s="676"/>
      <c r="AJ19" s="676"/>
      <c r="AK19" s="676"/>
      <c r="AL19" s="645">
        <v>0.3</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605310</v>
      </c>
      <c r="BH19" s="643"/>
      <c r="BI19" s="643"/>
      <c r="BJ19" s="643"/>
      <c r="BK19" s="643"/>
      <c r="BL19" s="643"/>
      <c r="BM19" s="643"/>
      <c r="BN19" s="644"/>
      <c r="BO19" s="675">
        <v>7.3</v>
      </c>
      <c r="BP19" s="675"/>
      <c r="BQ19" s="675"/>
      <c r="BR19" s="675"/>
      <c r="BS19" s="648" t="s">
        <v>237</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237</v>
      </c>
      <c r="CS19" s="643"/>
      <c r="CT19" s="643"/>
      <c r="CU19" s="643"/>
      <c r="CV19" s="643"/>
      <c r="CW19" s="643"/>
      <c r="CX19" s="643"/>
      <c r="CY19" s="644"/>
      <c r="CZ19" s="675" t="s">
        <v>137</v>
      </c>
      <c r="DA19" s="675"/>
      <c r="DB19" s="675"/>
      <c r="DC19" s="675"/>
      <c r="DD19" s="648" t="s">
        <v>137</v>
      </c>
      <c r="DE19" s="643"/>
      <c r="DF19" s="643"/>
      <c r="DG19" s="643"/>
      <c r="DH19" s="643"/>
      <c r="DI19" s="643"/>
      <c r="DJ19" s="643"/>
      <c r="DK19" s="643"/>
      <c r="DL19" s="643"/>
      <c r="DM19" s="643"/>
      <c r="DN19" s="643"/>
      <c r="DO19" s="643"/>
      <c r="DP19" s="644"/>
      <c r="DQ19" s="648" t="s">
        <v>237</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9041</v>
      </c>
      <c r="S20" s="643"/>
      <c r="T20" s="643"/>
      <c r="U20" s="643"/>
      <c r="V20" s="643"/>
      <c r="W20" s="643"/>
      <c r="X20" s="643"/>
      <c r="Y20" s="644"/>
      <c r="Z20" s="675">
        <v>0</v>
      </c>
      <c r="AA20" s="675"/>
      <c r="AB20" s="675"/>
      <c r="AC20" s="675"/>
      <c r="AD20" s="676">
        <v>9041</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605310</v>
      </c>
      <c r="BH20" s="643"/>
      <c r="BI20" s="643"/>
      <c r="BJ20" s="643"/>
      <c r="BK20" s="643"/>
      <c r="BL20" s="643"/>
      <c r="BM20" s="643"/>
      <c r="BN20" s="644"/>
      <c r="BO20" s="675">
        <v>7.3</v>
      </c>
      <c r="BP20" s="675"/>
      <c r="BQ20" s="675"/>
      <c r="BR20" s="675"/>
      <c r="BS20" s="648" t="s">
        <v>237</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25344204</v>
      </c>
      <c r="CS20" s="643"/>
      <c r="CT20" s="643"/>
      <c r="CU20" s="643"/>
      <c r="CV20" s="643"/>
      <c r="CW20" s="643"/>
      <c r="CX20" s="643"/>
      <c r="CY20" s="644"/>
      <c r="CZ20" s="675">
        <v>100</v>
      </c>
      <c r="DA20" s="675"/>
      <c r="DB20" s="675"/>
      <c r="DC20" s="675"/>
      <c r="DD20" s="648">
        <v>1939488</v>
      </c>
      <c r="DE20" s="643"/>
      <c r="DF20" s="643"/>
      <c r="DG20" s="643"/>
      <c r="DH20" s="643"/>
      <c r="DI20" s="643"/>
      <c r="DJ20" s="643"/>
      <c r="DK20" s="643"/>
      <c r="DL20" s="643"/>
      <c r="DM20" s="643"/>
      <c r="DN20" s="643"/>
      <c r="DO20" s="643"/>
      <c r="DP20" s="644"/>
      <c r="DQ20" s="648">
        <v>14591518</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4609</v>
      </c>
      <c r="S21" s="643"/>
      <c r="T21" s="643"/>
      <c r="U21" s="643"/>
      <c r="V21" s="643"/>
      <c r="W21" s="643"/>
      <c r="X21" s="643"/>
      <c r="Y21" s="644"/>
      <c r="Z21" s="675">
        <v>0</v>
      </c>
      <c r="AA21" s="675"/>
      <c r="AB21" s="675"/>
      <c r="AC21" s="675"/>
      <c r="AD21" s="676">
        <v>4609</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12168</v>
      </c>
      <c r="BH21" s="643"/>
      <c r="BI21" s="643"/>
      <c r="BJ21" s="643"/>
      <c r="BK21" s="643"/>
      <c r="BL21" s="643"/>
      <c r="BM21" s="643"/>
      <c r="BN21" s="644"/>
      <c r="BO21" s="675">
        <v>0.1</v>
      </c>
      <c r="BP21" s="675"/>
      <c r="BQ21" s="675"/>
      <c r="BR21" s="675"/>
      <c r="BS21" s="648" t="s">
        <v>237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3563286</v>
      </c>
      <c r="S22" s="643"/>
      <c r="T22" s="643"/>
      <c r="U22" s="643"/>
      <c r="V22" s="643"/>
      <c r="W22" s="643"/>
      <c r="X22" s="643"/>
      <c r="Y22" s="644"/>
      <c r="Z22" s="675">
        <v>13.8</v>
      </c>
      <c r="AA22" s="675"/>
      <c r="AB22" s="675"/>
      <c r="AC22" s="675"/>
      <c r="AD22" s="676">
        <v>3061033</v>
      </c>
      <c r="AE22" s="676"/>
      <c r="AF22" s="676"/>
      <c r="AG22" s="676"/>
      <c r="AH22" s="676"/>
      <c r="AI22" s="676"/>
      <c r="AJ22" s="676"/>
      <c r="AK22" s="676"/>
      <c r="AL22" s="645">
        <v>25.2</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137</v>
      </c>
      <c r="BP22" s="675"/>
      <c r="BQ22" s="675"/>
      <c r="BR22" s="675"/>
      <c r="BS22" s="648" t="s">
        <v>137</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3061033</v>
      </c>
      <c r="S23" s="643"/>
      <c r="T23" s="643"/>
      <c r="U23" s="643"/>
      <c r="V23" s="643"/>
      <c r="W23" s="643"/>
      <c r="X23" s="643"/>
      <c r="Y23" s="644"/>
      <c r="Z23" s="675">
        <v>11.9</v>
      </c>
      <c r="AA23" s="675"/>
      <c r="AB23" s="675"/>
      <c r="AC23" s="675"/>
      <c r="AD23" s="676">
        <v>3061033</v>
      </c>
      <c r="AE23" s="676"/>
      <c r="AF23" s="676"/>
      <c r="AG23" s="676"/>
      <c r="AH23" s="676"/>
      <c r="AI23" s="676"/>
      <c r="AJ23" s="676"/>
      <c r="AK23" s="676"/>
      <c r="AL23" s="645">
        <v>25.2</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593142</v>
      </c>
      <c r="BH23" s="643"/>
      <c r="BI23" s="643"/>
      <c r="BJ23" s="643"/>
      <c r="BK23" s="643"/>
      <c r="BL23" s="643"/>
      <c r="BM23" s="643"/>
      <c r="BN23" s="644"/>
      <c r="BO23" s="675">
        <v>7.2</v>
      </c>
      <c r="BP23" s="675"/>
      <c r="BQ23" s="675"/>
      <c r="BR23" s="675"/>
      <c r="BS23" s="648" t="s">
        <v>237</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502253</v>
      </c>
      <c r="S24" s="643"/>
      <c r="T24" s="643"/>
      <c r="U24" s="643"/>
      <c r="V24" s="643"/>
      <c r="W24" s="643"/>
      <c r="X24" s="643"/>
      <c r="Y24" s="644"/>
      <c r="Z24" s="675">
        <v>2</v>
      </c>
      <c r="AA24" s="675"/>
      <c r="AB24" s="675"/>
      <c r="AC24" s="675"/>
      <c r="AD24" s="676" t="s">
        <v>137</v>
      </c>
      <c r="AE24" s="676"/>
      <c r="AF24" s="676"/>
      <c r="AG24" s="676"/>
      <c r="AH24" s="676"/>
      <c r="AI24" s="676"/>
      <c r="AJ24" s="676"/>
      <c r="AK24" s="676"/>
      <c r="AL24" s="645" t="s">
        <v>137</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237</v>
      </c>
      <c r="BH24" s="643"/>
      <c r="BI24" s="643"/>
      <c r="BJ24" s="643"/>
      <c r="BK24" s="643"/>
      <c r="BL24" s="643"/>
      <c r="BM24" s="643"/>
      <c r="BN24" s="644"/>
      <c r="BO24" s="675" t="s">
        <v>137</v>
      </c>
      <c r="BP24" s="675"/>
      <c r="BQ24" s="675"/>
      <c r="BR24" s="675"/>
      <c r="BS24" s="648" t="s">
        <v>137</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10077506</v>
      </c>
      <c r="CS24" s="698"/>
      <c r="CT24" s="698"/>
      <c r="CU24" s="698"/>
      <c r="CV24" s="698"/>
      <c r="CW24" s="698"/>
      <c r="CX24" s="698"/>
      <c r="CY24" s="741"/>
      <c r="CZ24" s="742">
        <v>39.799999999999997</v>
      </c>
      <c r="DA24" s="713"/>
      <c r="DB24" s="713"/>
      <c r="DC24" s="745"/>
      <c r="DD24" s="740">
        <v>7172831</v>
      </c>
      <c r="DE24" s="698"/>
      <c r="DF24" s="698"/>
      <c r="DG24" s="698"/>
      <c r="DH24" s="698"/>
      <c r="DI24" s="698"/>
      <c r="DJ24" s="698"/>
      <c r="DK24" s="741"/>
      <c r="DL24" s="740">
        <v>7035027</v>
      </c>
      <c r="DM24" s="698"/>
      <c r="DN24" s="698"/>
      <c r="DO24" s="698"/>
      <c r="DP24" s="698"/>
      <c r="DQ24" s="698"/>
      <c r="DR24" s="698"/>
      <c r="DS24" s="698"/>
      <c r="DT24" s="698"/>
      <c r="DU24" s="698"/>
      <c r="DV24" s="741"/>
      <c r="DW24" s="742">
        <v>54.3</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137</v>
      </c>
      <c r="S25" s="643"/>
      <c r="T25" s="643"/>
      <c r="U25" s="643"/>
      <c r="V25" s="643"/>
      <c r="W25" s="643"/>
      <c r="X25" s="643"/>
      <c r="Y25" s="644"/>
      <c r="Z25" s="675" t="s">
        <v>237</v>
      </c>
      <c r="AA25" s="675"/>
      <c r="AB25" s="675"/>
      <c r="AC25" s="675"/>
      <c r="AD25" s="676" t="s">
        <v>137</v>
      </c>
      <c r="AE25" s="676"/>
      <c r="AF25" s="676"/>
      <c r="AG25" s="676"/>
      <c r="AH25" s="676"/>
      <c r="AI25" s="676"/>
      <c r="AJ25" s="676"/>
      <c r="AK25" s="676"/>
      <c r="AL25" s="645" t="s">
        <v>237</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237</v>
      </c>
      <c r="BH25" s="643"/>
      <c r="BI25" s="643"/>
      <c r="BJ25" s="643"/>
      <c r="BK25" s="643"/>
      <c r="BL25" s="643"/>
      <c r="BM25" s="643"/>
      <c r="BN25" s="644"/>
      <c r="BO25" s="675" t="s">
        <v>137</v>
      </c>
      <c r="BP25" s="675"/>
      <c r="BQ25" s="675"/>
      <c r="BR25" s="675"/>
      <c r="BS25" s="648" t="s">
        <v>137</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4343612</v>
      </c>
      <c r="CS25" s="661"/>
      <c r="CT25" s="661"/>
      <c r="CU25" s="661"/>
      <c r="CV25" s="661"/>
      <c r="CW25" s="661"/>
      <c r="CX25" s="661"/>
      <c r="CY25" s="662"/>
      <c r="CZ25" s="645">
        <v>17.100000000000001</v>
      </c>
      <c r="DA25" s="663"/>
      <c r="DB25" s="663"/>
      <c r="DC25" s="664"/>
      <c r="DD25" s="648">
        <v>3693767</v>
      </c>
      <c r="DE25" s="661"/>
      <c r="DF25" s="661"/>
      <c r="DG25" s="661"/>
      <c r="DH25" s="661"/>
      <c r="DI25" s="661"/>
      <c r="DJ25" s="661"/>
      <c r="DK25" s="662"/>
      <c r="DL25" s="648">
        <v>3637060</v>
      </c>
      <c r="DM25" s="661"/>
      <c r="DN25" s="661"/>
      <c r="DO25" s="661"/>
      <c r="DP25" s="661"/>
      <c r="DQ25" s="661"/>
      <c r="DR25" s="661"/>
      <c r="DS25" s="661"/>
      <c r="DT25" s="661"/>
      <c r="DU25" s="661"/>
      <c r="DV25" s="662"/>
      <c r="DW25" s="645">
        <v>28.1</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13247561</v>
      </c>
      <c r="S26" s="643"/>
      <c r="T26" s="643"/>
      <c r="U26" s="643"/>
      <c r="V26" s="643"/>
      <c r="W26" s="643"/>
      <c r="X26" s="643"/>
      <c r="Y26" s="644"/>
      <c r="Z26" s="675">
        <v>51.5</v>
      </c>
      <c r="AA26" s="675"/>
      <c r="AB26" s="675"/>
      <c r="AC26" s="675"/>
      <c r="AD26" s="676">
        <v>12032977</v>
      </c>
      <c r="AE26" s="676"/>
      <c r="AF26" s="676"/>
      <c r="AG26" s="676"/>
      <c r="AH26" s="676"/>
      <c r="AI26" s="676"/>
      <c r="AJ26" s="676"/>
      <c r="AK26" s="676"/>
      <c r="AL26" s="645">
        <v>99.1</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137</v>
      </c>
      <c r="BP26" s="675"/>
      <c r="BQ26" s="675"/>
      <c r="BR26" s="675"/>
      <c r="BS26" s="648" t="s">
        <v>237</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2801126</v>
      </c>
      <c r="CS26" s="643"/>
      <c r="CT26" s="643"/>
      <c r="CU26" s="643"/>
      <c r="CV26" s="643"/>
      <c r="CW26" s="643"/>
      <c r="CX26" s="643"/>
      <c r="CY26" s="644"/>
      <c r="CZ26" s="645">
        <v>11.1</v>
      </c>
      <c r="DA26" s="663"/>
      <c r="DB26" s="663"/>
      <c r="DC26" s="664"/>
      <c r="DD26" s="648">
        <v>2346505</v>
      </c>
      <c r="DE26" s="643"/>
      <c r="DF26" s="643"/>
      <c r="DG26" s="643"/>
      <c r="DH26" s="643"/>
      <c r="DI26" s="643"/>
      <c r="DJ26" s="643"/>
      <c r="DK26" s="644"/>
      <c r="DL26" s="648" t="s">
        <v>237</v>
      </c>
      <c r="DM26" s="643"/>
      <c r="DN26" s="643"/>
      <c r="DO26" s="643"/>
      <c r="DP26" s="643"/>
      <c r="DQ26" s="643"/>
      <c r="DR26" s="643"/>
      <c r="DS26" s="643"/>
      <c r="DT26" s="643"/>
      <c r="DU26" s="643"/>
      <c r="DV26" s="644"/>
      <c r="DW26" s="645" t="s">
        <v>137</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8003</v>
      </c>
      <c r="S27" s="643"/>
      <c r="T27" s="643"/>
      <c r="U27" s="643"/>
      <c r="V27" s="643"/>
      <c r="W27" s="643"/>
      <c r="X27" s="643"/>
      <c r="Y27" s="644"/>
      <c r="Z27" s="675">
        <v>0</v>
      </c>
      <c r="AA27" s="675"/>
      <c r="AB27" s="675"/>
      <c r="AC27" s="675"/>
      <c r="AD27" s="676">
        <v>8003</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8295363</v>
      </c>
      <c r="BH27" s="643"/>
      <c r="BI27" s="643"/>
      <c r="BJ27" s="643"/>
      <c r="BK27" s="643"/>
      <c r="BL27" s="643"/>
      <c r="BM27" s="643"/>
      <c r="BN27" s="644"/>
      <c r="BO27" s="675">
        <v>100</v>
      </c>
      <c r="BP27" s="675"/>
      <c r="BQ27" s="675"/>
      <c r="BR27" s="675"/>
      <c r="BS27" s="648">
        <v>119189</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3247640</v>
      </c>
      <c r="CS27" s="661"/>
      <c r="CT27" s="661"/>
      <c r="CU27" s="661"/>
      <c r="CV27" s="661"/>
      <c r="CW27" s="661"/>
      <c r="CX27" s="661"/>
      <c r="CY27" s="662"/>
      <c r="CZ27" s="645">
        <v>12.8</v>
      </c>
      <c r="DA27" s="663"/>
      <c r="DB27" s="663"/>
      <c r="DC27" s="664"/>
      <c r="DD27" s="648">
        <v>1038890</v>
      </c>
      <c r="DE27" s="661"/>
      <c r="DF27" s="661"/>
      <c r="DG27" s="661"/>
      <c r="DH27" s="661"/>
      <c r="DI27" s="661"/>
      <c r="DJ27" s="661"/>
      <c r="DK27" s="662"/>
      <c r="DL27" s="648">
        <v>965720</v>
      </c>
      <c r="DM27" s="661"/>
      <c r="DN27" s="661"/>
      <c r="DO27" s="661"/>
      <c r="DP27" s="661"/>
      <c r="DQ27" s="661"/>
      <c r="DR27" s="661"/>
      <c r="DS27" s="661"/>
      <c r="DT27" s="661"/>
      <c r="DU27" s="661"/>
      <c r="DV27" s="662"/>
      <c r="DW27" s="645">
        <v>7.5</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290121</v>
      </c>
      <c r="S28" s="643"/>
      <c r="T28" s="643"/>
      <c r="U28" s="643"/>
      <c r="V28" s="643"/>
      <c r="W28" s="643"/>
      <c r="X28" s="643"/>
      <c r="Y28" s="644"/>
      <c r="Z28" s="675">
        <v>1.1000000000000001</v>
      </c>
      <c r="AA28" s="675"/>
      <c r="AB28" s="675"/>
      <c r="AC28" s="675"/>
      <c r="AD28" s="676" t="s">
        <v>137</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2486254</v>
      </c>
      <c r="CS28" s="643"/>
      <c r="CT28" s="643"/>
      <c r="CU28" s="643"/>
      <c r="CV28" s="643"/>
      <c r="CW28" s="643"/>
      <c r="CX28" s="643"/>
      <c r="CY28" s="644"/>
      <c r="CZ28" s="645">
        <v>9.8000000000000007</v>
      </c>
      <c r="DA28" s="663"/>
      <c r="DB28" s="663"/>
      <c r="DC28" s="664"/>
      <c r="DD28" s="648">
        <v>2440174</v>
      </c>
      <c r="DE28" s="643"/>
      <c r="DF28" s="643"/>
      <c r="DG28" s="643"/>
      <c r="DH28" s="643"/>
      <c r="DI28" s="643"/>
      <c r="DJ28" s="643"/>
      <c r="DK28" s="644"/>
      <c r="DL28" s="648">
        <v>2432247</v>
      </c>
      <c r="DM28" s="643"/>
      <c r="DN28" s="643"/>
      <c r="DO28" s="643"/>
      <c r="DP28" s="643"/>
      <c r="DQ28" s="643"/>
      <c r="DR28" s="643"/>
      <c r="DS28" s="643"/>
      <c r="DT28" s="643"/>
      <c r="DU28" s="643"/>
      <c r="DV28" s="644"/>
      <c r="DW28" s="645">
        <v>18.8</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304032</v>
      </c>
      <c r="S29" s="643"/>
      <c r="T29" s="643"/>
      <c r="U29" s="643"/>
      <c r="V29" s="643"/>
      <c r="W29" s="643"/>
      <c r="X29" s="643"/>
      <c r="Y29" s="644"/>
      <c r="Z29" s="675">
        <v>1.2</v>
      </c>
      <c r="AA29" s="675"/>
      <c r="AB29" s="675"/>
      <c r="AC29" s="675"/>
      <c r="AD29" s="676">
        <v>86974</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2486132</v>
      </c>
      <c r="CS29" s="661"/>
      <c r="CT29" s="661"/>
      <c r="CU29" s="661"/>
      <c r="CV29" s="661"/>
      <c r="CW29" s="661"/>
      <c r="CX29" s="661"/>
      <c r="CY29" s="662"/>
      <c r="CZ29" s="645">
        <v>9.8000000000000007</v>
      </c>
      <c r="DA29" s="663"/>
      <c r="DB29" s="663"/>
      <c r="DC29" s="664"/>
      <c r="DD29" s="648">
        <v>2440052</v>
      </c>
      <c r="DE29" s="661"/>
      <c r="DF29" s="661"/>
      <c r="DG29" s="661"/>
      <c r="DH29" s="661"/>
      <c r="DI29" s="661"/>
      <c r="DJ29" s="661"/>
      <c r="DK29" s="662"/>
      <c r="DL29" s="648">
        <v>2432125</v>
      </c>
      <c r="DM29" s="661"/>
      <c r="DN29" s="661"/>
      <c r="DO29" s="661"/>
      <c r="DP29" s="661"/>
      <c r="DQ29" s="661"/>
      <c r="DR29" s="661"/>
      <c r="DS29" s="661"/>
      <c r="DT29" s="661"/>
      <c r="DU29" s="661"/>
      <c r="DV29" s="662"/>
      <c r="DW29" s="645">
        <v>18.8</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31852</v>
      </c>
      <c r="S30" s="643"/>
      <c r="T30" s="643"/>
      <c r="U30" s="643"/>
      <c r="V30" s="643"/>
      <c r="W30" s="643"/>
      <c r="X30" s="643"/>
      <c r="Y30" s="644"/>
      <c r="Z30" s="675">
        <v>0.1</v>
      </c>
      <c r="AA30" s="675"/>
      <c r="AB30" s="675"/>
      <c r="AC30" s="675"/>
      <c r="AD30" s="676">
        <v>15112</v>
      </c>
      <c r="AE30" s="676"/>
      <c r="AF30" s="676"/>
      <c r="AG30" s="676"/>
      <c r="AH30" s="676"/>
      <c r="AI30" s="676"/>
      <c r="AJ30" s="676"/>
      <c r="AK30" s="676"/>
      <c r="AL30" s="645">
        <v>0.1</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2367097</v>
      </c>
      <c r="CS30" s="643"/>
      <c r="CT30" s="643"/>
      <c r="CU30" s="643"/>
      <c r="CV30" s="643"/>
      <c r="CW30" s="643"/>
      <c r="CX30" s="643"/>
      <c r="CY30" s="644"/>
      <c r="CZ30" s="645">
        <v>9.3000000000000007</v>
      </c>
      <c r="DA30" s="663"/>
      <c r="DB30" s="663"/>
      <c r="DC30" s="664"/>
      <c r="DD30" s="648">
        <v>2323541</v>
      </c>
      <c r="DE30" s="643"/>
      <c r="DF30" s="643"/>
      <c r="DG30" s="643"/>
      <c r="DH30" s="643"/>
      <c r="DI30" s="643"/>
      <c r="DJ30" s="643"/>
      <c r="DK30" s="644"/>
      <c r="DL30" s="648">
        <v>2315614</v>
      </c>
      <c r="DM30" s="643"/>
      <c r="DN30" s="643"/>
      <c r="DO30" s="643"/>
      <c r="DP30" s="643"/>
      <c r="DQ30" s="643"/>
      <c r="DR30" s="643"/>
      <c r="DS30" s="643"/>
      <c r="DT30" s="643"/>
      <c r="DU30" s="643"/>
      <c r="DV30" s="644"/>
      <c r="DW30" s="645">
        <v>17.899999999999999</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7733019</v>
      </c>
      <c r="S31" s="643"/>
      <c r="T31" s="643"/>
      <c r="U31" s="643"/>
      <c r="V31" s="643"/>
      <c r="W31" s="643"/>
      <c r="X31" s="643"/>
      <c r="Y31" s="644"/>
      <c r="Z31" s="675">
        <v>30.1</v>
      </c>
      <c r="AA31" s="675"/>
      <c r="AB31" s="675"/>
      <c r="AC31" s="675"/>
      <c r="AD31" s="676" t="s">
        <v>237</v>
      </c>
      <c r="AE31" s="676"/>
      <c r="AF31" s="676"/>
      <c r="AG31" s="676"/>
      <c r="AH31" s="676"/>
      <c r="AI31" s="676"/>
      <c r="AJ31" s="676"/>
      <c r="AK31" s="676"/>
      <c r="AL31" s="645" t="s">
        <v>137</v>
      </c>
      <c r="AM31" s="646"/>
      <c r="AN31" s="646"/>
      <c r="AO31" s="677"/>
      <c r="AP31" s="718" t="s">
        <v>308</v>
      </c>
      <c r="AQ31" s="719"/>
      <c r="AR31" s="719"/>
      <c r="AS31" s="719"/>
      <c r="AT31" s="724" t="s">
        <v>309</v>
      </c>
      <c r="AU31" s="231"/>
      <c r="AV31" s="231"/>
      <c r="AW31" s="231"/>
      <c r="AX31" s="708" t="s">
        <v>186</v>
      </c>
      <c r="AY31" s="709"/>
      <c r="AZ31" s="709"/>
      <c r="BA31" s="709"/>
      <c r="BB31" s="709"/>
      <c r="BC31" s="709"/>
      <c r="BD31" s="709"/>
      <c r="BE31" s="709"/>
      <c r="BF31" s="710"/>
      <c r="BG31" s="711">
        <v>98.5</v>
      </c>
      <c r="BH31" s="712"/>
      <c r="BI31" s="712"/>
      <c r="BJ31" s="712"/>
      <c r="BK31" s="712"/>
      <c r="BL31" s="712"/>
      <c r="BM31" s="713">
        <v>94.9</v>
      </c>
      <c r="BN31" s="712"/>
      <c r="BO31" s="712"/>
      <c r="BP31" s="712"/>
      <c r="BQ31" s="714"/>
      <c r="BR31" s="711">
        <v>99.2</v>
      </c>
      <c r="BS31" s="712"/>
      <c r="BT31" s="712"/>
      <c r="BU31" s="712"/>
      <c r="BV31" s="712"/>
      <c r="BW31" s="712"/>
      <c r="BX31" s="713">
        <v>95.4</v>
      </c>
      <c r="BY31" s="712"/>
      <c r="BZ31" s="712"/>
      <c r="CA31" s="712"/>
      <c r="CB31" s="714"/>
      <c r="CD31" s="729"/>
      <c r="CE31" s="730"/>
      <c r="CF31" s="681" t="s">
        <v>310</v>
      </c>
      <c r="CG31" s="682"/>
      <c r="CH31" s="682"/>
      <c r="CI31" s="682"/>
      <c r="CJ31" s="682"/>
      <c r="CK31" s="682"/>
      <c r="CL31" s="682"/>
      <c r="CM31" s="682"/>
      <c r="CN31" s="682"/>
      <c r="CO31" s="682"/>
      <c r="CP31" s="682"/>
      <c r="CQ31" s="683"/>
      <c r="CR31" s="642">
        <v>119035</v>
      </c>
      <c r="CS31" s="661"/>
      <c r="CT31" s="661"/>
      <c r="CU31" s="661"/>
      <c r="CV31" s="661"/>
      <c r="CW31" s="661"/>
      <c r="CX31" s="661"/>
      <c r="CY31" s="662"/>
      <c r="CZ31" s="645">
        <v>0.5</v>
      </c>
      <c r="DA31" s="663"/>
      <c r="DB31" s="663"/>
      <c r="DC31" s="664"/>
      <c r="DD31" s="648">
        <v>116511</v>
      </c>
      <c r="DE31" s="661"/>
      <c r="DF31" s="661"/>
      <c r="DG31" s="661"/>
      <c r="DH31" s="661"/>
      <c r="DI31" s="661"/>
      <c r="DJ31" s="661"/>
      <c r="DK31" s="662"/>
      <c r="DL31" s="648">
        <v>116511</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137</v>
      </c>
      <c r="S32" s="643"/>
      <c r="T32" s="643"/>
      <c r="U32" s="643"/>
      <c r="V32" s="643"/>
      <c r="W32" s="643"/>
      <c r="X32" s="643"/>
      <c r="Y32" s="644"/>
      <c r="Z32" s="675" t="s">
        <v>137</v>
      </c>
      <c r="AA32" s="675"/>
      <c r="AB32" s="675"/>
      <c r="AC32" s="675"/>
      <c r="AD32" s="676" t="s">
        <v>237</v>
      </c>
      <c r="AE32" s="676"/>
      <c r="AF32" s="676"/>
      <c r="AG32" s="676"/>
      <c r="AH32" s="676"/>
      <c r="AI32" s="676"/>
      <c r="AJ32" s="676"/>
      <c r="AK32" s="676"/>
      <c r="AL32" s="645" t="s">
        <v>137</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99.1</v>
      </c>
      <c r="BH32" s="661"/>
      <c r="BI32" s="661"/>
      <c r="BJ32" s="661"/>
      <c r="BK32" s="661"/>
      <c r="BL32" s="661"/>
      <c r="BM32" s="646">
        <v>96.5</v>
      </c>
      <c r="BN32" s="707"/>
      <c r="BO32" s="707"/>
      <c r="BP32" s="707"/>
      <c r="BQ32" s="688"/>
      <c r="BR32" s="715">
        <v>99.3</v>
      </c>
      <c r="BS32" s="661"/>
      <c r="BT32" s="661"/>
      <c r="BU32" s="661"/>
      <c r="BV32" s="661"/>
      <c r="BW32" s="661"/>
      <c r="BX32" s="646">
        <v>96.5</v>
      </c>
      <c r="BY32" s="707"/>
      <c r="BZ32" s="707"/>
      <c r="CA32" s="707"/>
      <c r="CB32" s="688"/>
      <c r="CD32" s="731"/>
      <c r="CE32" s="732"/>
      <c r="CF32" s="681" t="s">
        <v>314</v>
      </c>
      <c r="CG32" s="682"/>
      <c r="CH32" s="682"/>
      <c r="CI32" s="682"/>
      <c r="CJ32" s="682"/>
      <c r="CK32" s="682"/>
      <c r="CL32" s="682"/>
      <c r="CM32" s="682"/>
      <c r="CN32" s="682"/>
      <c r="CO32" s="682"/>
      <c r="CP32" s="682"/>
      <c r="CQ32" s="683"/>
      <c r="CR32" s="642">
        <v>122</v>
      </c>
      <c r="CS32" s="643"/>
      <c r="CT32" s="643"/>
      <c r="CU32" s="643"/>
      <c r="CV32" s="643"/>
      <c r="CW32" s="643"/>
      <c r="CX32" s="643"/>
      <c r="CY32" s="644"/>
      <c r="CZ32" s="645">
        <v>0</v>
      </c>
      <c r="DA32" s="663"/>
      <c r="DB32" s="663"/>
      <c r="DC32" s="664"/>
      <c r="DD32" s="648">
        <v>122</v>
      </c>
      <c r="DE32" s="643"/>
      <c r="DF32" s="643"/>
      <c r="DG32" s="643"/>
      <c r="DH32" s="643"/>
      <c r="DI32" s="643"/>
      <c r="DJ32" s="643"/>
      <c r="DK32" s="644"/>
      <c r="DL32" s="648">
        <v>122</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1228461</v>
      </c>
      <c r="S33" s="643"/>
      <c r="T33" s="643"/>
      <c r="U33" s="643"/>
      <c r="V33" s="643"/>
      <c r="W33" s="643"/>
      <c r="X33" s="643"/>
      <c r="Y33" s="644"/>
      <c r="Z33" s="675">
        <v>4.8</v>
      </c>
      <c r="AA33" s="675"/>
      <c r="AB33" s="675"/>
      <c r="AC33" s="675"/>
      <c r="AD33" s="676" t="s">
        <v>237</v>
      </c>
      <c r="AE33" s="676"/>
      <c r="AF33" s="676"/>
      <c r="AG33" s="676"/>
      <c r="AH33" s="676"/>
      <c r="AI33" s="676"/>
      <c r="AJ33" s="676"/>
      <c r="AK33" s="676"/>
      <c r="AL33" s="645" t="s">
        <v>237</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v>
      </c>
      <c r="BH33" s="627"/>
      <c r="BI33" s="627"/>
      <c r="BJ33" s="627"/>
      <c r="BK33" s="627"/>
      <c r="BL33" s="627"/>
      <c r="BM33" s="669">
        <v>93.8</v>
      </c>
      <c r="BN33" s="627"/>
      <c r="BO33" s="627"/>
      <c r="BP33" s="627"/>
      <c r="BQ33" s="671"/>
      <c r="BR33" s="706">
        <v>99.2</v>
      </c>
      <c r="BS33" s="627"/>
      <c r="BT33" s="627"/>
      <c r="BU33" s="627"/>
      <c r="BV33" s="627"/>
      <c r="BW33" s="627"/>
      <c r="BX33" s="669">
        <v>94.6</v>
      </c>
      <c r="BY33" s="627"/>
      <c r="BZ33" s="627"/>
      <c r="CA33" s="627"/>
      <c r="CB33" s="671"/>
      <c r="CD33" s="681" t="s">
        <v>317</v>
      </c>
      <c r="CE33" s="682"/>
      <c r="CF33" s="682"/>
      <c r="CG33" s="682"/>
      <c r="CH33" s="682"/>
      <c r="CI33" s="682"/>
      <c r="CJ33" s="682"/>
      <c r="CK33" s="682"/>
      <c r="CL33" s="682"/>
      <c r="CM33" s="682"/>
      <c r="CN33" s="682"/>
      <c r="CO33" s="682"/>
      <c r="CP33" s="682"/>
      <c r="CQ33" s="683"/>
      <c r="CR33" s="642">
        <v>13327210</v>
      </c>
      <c r="CS33" s="661"/>
      <c r="CT33" s="661"/>
      <c r="CU33" s="661"/>
      <c r="CV33" s="661"/>
      <c r="CW33" s="661"/>
      <c r="CX33" s="661"/>
      <c r="CY33" s="662"/>
      <c r="CZ33" s="645">
        <v>52.6</v>
      </c>
      <c r="DA33" s="663"/>
      <c r="DB33" s="663"/>
      <c r="DC33" s="664"/>
      <c r="DD33" s="648">
        <v>6934939</v>
      </c>
      <c r="DE33" s="661"/>
      <c r="DF33" s="661"/>
      <c r="DG33" s="661"/>
      <c r="DH33" s="661"/>
      <c r="DI33" s="661"/>
      <c r="DJ33" s="661"/>
      <c r="DK33" s="662"/>
      <c r="DL33" s="648">
        <v>3499473</v>
      </c>
      <c r="DM33" s="661"/>
      <c r="DN33" s="661"/>
      <c r="DO33" s="661"/>
      <c r="DP33" s="661"/>
      <c r="DQ33" s="661"/>
      <c r="DR33" s="661"/>
      <c r="DS33" s="661"/>
      <c r="DT33" s="661"/>
      <c r="DU33" s="661"/>
      <c r="DV33" s="662"/>
      <c r="DW33" s="645">
        <v>27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45125</v>
      </c>
      <c r="S34" s="643"/>
      <c r="T34" s="643"/>
      <c r="U34" s="643"/>
      <c r="V34" s="643"/>
      <c r="W34" s="643"/>
      <c r="X34" s="643"/>
      <c r="Y34" s="644"/>
      <c r="Z34" s="675">
        <v>0.2</v>
      </c>
      <c r="AA34" s="675"/>
      <c r="AB34" s="675"/>
      <c r="AC34" s="675"/>
      <c r="AD34" s="676" t="s">
        <v>137</v>
      </c>
      <c r="AE34" s="676"/>
      <c r="AF34" s="676"/>
      <c r="AG34" s="676"/>
      <c r="AH34" s="676"/>
      <c r="AI34" s="676"/>
      <c r="AJ34" s="676"/>
      <c r="AK34" s="676"/>
      <c r="AL34" s="645" t="s">
        <v>237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2610621</v>
      </c>
      <c r="CS34" s="643"/>
      <c r="CT34" s="643"/>
      <c r="CU34" s="643"/>
      <c r="CV34" s="643"/>
      <c r="CW34" s="643"/>
      <c r="CX34" s="643"/>
      <c r="CY34" s="644"/>
      <c r="CZ34" s="645">
        <v>10.3</v>
      </c>
      <c r="DA34" s="663"/>
      <c r="DB34" s="663"/>
      <c r="DC34" s="664"/>
      <c r="DD34" s="648">
        <v>2029028</v>
      </c>
      <c r="DE34" s="643"/>
      <c r="DF34" s="643"/>
      <c r="DG34" s="643"/>
      <c r="DH34" s="643"/>
      <c r="DI34" s="643"/>
      <c r="DJ34" s="643"/>
      <c r="DK34" s="644"/>
      <c r="DL34" s="648">
        <v>1353186</v>
      </c>
      <c r="DM34" s="643"/>
      <c r="DN34" s="643"/>
      <c r="DO34" s="643"/>
      <c r="DP34" s="643"/>
      <c r="DQ34" s="643"/>
      <c r="DR34" s="643"/>
      <c r="DS34" s="643"/>
      <c r="DT34" s="643"/>
      <c r="DU34" s="643"/>
      <c r="DV34" s="644"/>
      <c r="DW34" s="645">
        <v>10.4</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238563</v>
      </c>
      <c r="S35" s="643"/>
      <c r="T35" s="643"/>
      <c r="U35" s="643"/>
      <c r="V35" s="643"/>
      <c r="W35" s="643"/>
      <c r="X35" s="643"/>
      <c r="Y35" s="644"/>
      <c r="Z35" s="675">
        <v>0.9</v>
      </c>
      <c r="AA35" s="675"/>
      <c r="AB35" s="675"/>
      <c r="AC35" s="675"/>
      <c r="AD35" s="676" t="s">
        <v>137</v>
      </c>
      <c r="AE35" s="676"/>
      <c r="AF35" s="676"/>
      <c r="AG35" s="676"/>
      <c r="AH35" s="676"/>
      <c r="AI35" s="676"/>
      <c r="AJ35" s="676"/>
      <c r="AK35" s="676"/>
      <c r="AL35" s="645" t="s">
        <v>137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164682</v>
      </c>
      <c r="CS35" s="661"/>
      <c r="CT35" s="661"/>
      <c r="CU35" s="661"/>
      <c r="CV35" s="661"/>
      <c r="CW35" s="661"/>
      <c r="CX35" s="661"/>
      <c r="CY35" s="662"/>
      <c r="CZ35" s="645">
        <v>0.6</v>
      </c>
      <c r="DA35" s="663"/>
      <c r="DB35" s="663"/>
      <c r="DC35" s="664"/>
      <c r="DD35" s="648">
        <v>120628</v>
      </c>
      <c r="DE35" s="661"/>
      <c r="DF35" s="661"/>
      <c r="DG35" s="661"/>
      <c r="DH35" s="661"/>
      <c r="DI35" s="661"/>
      <c r="DJ35" s="661"/>
      <c r="DK35" s="662"/>
      <c r="DL35" s="648">
        <v>120546</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115482</v>
      </c>
      <c r="S36" s="643"/>
      <c r="T36" s="643"/>
      <c r="U36" s="643"/>
      <c r="V36" s="643"/>
      <c r="W36" s="643"/>
      <c r="X36" s="643"/>
      <c r="Y36" s="644"/>
      <c r="Z36" s="675">
        <v>0.4</v>
      </c>
      <c r="AA36" s="675"/>
      <c r="AB36" s="675"/>
      <c r="AC36" s="675"/>
      <c r="AD36" s="676" t="s">
        <v>137</v>
      </c>
      <c r="AE36" s="676"/>
      <c r="AF36" s="676"/>
      <c r="AG36" s="676"/>
      <c r="AH36" s="676"/>
      <c r="AI36" s="676"/>
      <c r="AJ36" s="676"/>
      <c r="AK36" s="676"/>
      <c r="AL36" s="645" t="s">
        <v>137</v>
      </c>
      <c r="AM36" s="646"/>
      <c r="AN36" s="646"/>
      <c r="AO36" s="677"/>
      <c r="AP36" s="235"/>
      <c r="AQ36" s="694" t="s">
        <v>325</v>
      </c>
      <c r="AR36" s="695"/>
      <c r="AS36" s="695"/>
      <c r="AT36" s="695"/>
      <c r="AU36" s="695"/>
      <c r="AV36" s="695"/>
      <c r="AW36" s="695"/>
      <c r="AX36" s="695"/>
      <c r="AY36" s="696"/>
      <c r="AZ36" s="697">
        <v>3952062</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57248</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6717398</v>
      </c>
      <c r="CS36" s="643"/>
      <c r="CT36" s="643"/>
      <c r="CU36" s="643"/>
      <c r="CV36" s="643"/>
      <c r="CW36" s="643"/>
      <c r="CX36" s="643"/>
      <c r="CY36" s="644"/>
      <c r="CZ36" s="645">
        <v>26.5</v>
      </c>
      <c r="DA36" s="663"/>
      <c r="DB36" s="663"/>
      <c r="DC36" s="664"/>
      <c r="DD36" s="648">
        <v>1687371</v>
      </c>
      <c r="DE36" s="643"/>
      <c r="DF36" s="643"/>
      <c r="DG36" s="643"/>
      <c r="DH36" s="643"/>
      <c r="DI36" s="643"/>
      <c r="DJ36" s="643"/>
      <c r="DK36" s="644"/>
      <c r="DL36" s="648">
        <v>658722</v>
      </c>
      <c r="DM36" s="643"/>
      <c r="DN36" s="643"/>
      <c r="DO36" s="643"/>
      <c r="DP36" s="643"/>
      <c r="DQ36" s="643"/>
      <c r="DR36" s="643"/>
      <c r="DS36" s="643"/>
      <c r="DT36" s="643"/>
      <c r="DU36" s="643"/>
      <c r="DV36" s="644"/>
      <c r="DW36" s="645">
        <v>5.0999999999999996</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53838</v>
      </c>
      <c r="S37" s="643"/>
      <c r="T37" s="643"/>
      <c r="U37" s="643"/>
      <c r="V37" s="643"/>
      <c r="W37" s="643"/>
      <c r="X37" s="643"/>
      <c r="Y37" s="644"/>
      <c r="Z37" s="675">
        <v>0.2</v>
      </c>
      <c r="AA37" s="675"/>
      <c r="AB37" s="675"/>
      <c r="AC37" s="675"/>
      <c r="AD37" s="676" t="s">
        <v>237</v>
      </c>
      <c r="AE37" s="676"/>
      <c r="AF37" s="676"/>
      <c r="AG37" s="676"/>
      <c r="AH37" s="676"/>
      <c r="AI37" s="676"/>
      <c r="AJ37" s="676"/>
      <c r="AK37" s="676"/>
      <c r="AL37" s="645" t="s">
        <v>237</v>
      </c>
      <c r="AM37" s="646"/>
      <c r="AN37" s="646"/>
      <c r="AO37" s="677"/>
      <c r="AQ37" s="685" t="s">
        <v>329</v>
      </c>
      <c r="AR37" s="686"/>
      <c r="AS37" s="686"/>
      <c r="AT37" s="686"/>
      <c r="AU37" s="686"/>
      <c r="AV37" s="686"/>
      <c r="AW37" s="686"/>
      <c r="AX37" s="686"/>
      <c r="AY37" s="687"/>
      <c r="AZ37" s="642">
        <v>966619</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-16796</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2747</v>
      </c>
      <c r="CS37" s="661"/>
      <c r="CT37" s="661"/>
      <c r="CU37" s="661"/>
      <c r="CV37" s="661"/>
      <c r="CW37" s="661"/>
      <c r="CX37" s="661"/>
      <c r="CY37" s="662"/>
      <c r="CZ37" s="645">
        <v>0</v>
      </c>
      <c r="DA37" s="663"/>
      <c r="DB37" s="663"/>
      <c r="DC37" s="664"/>
      <c r="DD37" s="648">
        <v>2747</v>
      </c>
      <c r="DE37" s="661"/>
      <c r="DF37" s="661"/>
      <c r="DG37" s="661"/>
      <c r="DH37" s="661"/>
      <c r="DI37" s="661"/>
      <c r="DJ37" s="661"/>
      <c r="DK37" s="662"/>
      <c r="DL37" s="648">
        <v>2747</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441368</v>
      </c>
      <c r="S38" s="643"/>
      <c r="T38" s="643"/>
      <c r="U38" s="643"/>
      <c r="V38" s="643"/>
      <c r="W38" s="643"/>
      <c r="X38" s="643"/>
      <c r="Y38" s="644"/>
      <c r="Z38" s="675">
        <v>1.7</v>
      </c>
      <c r="AA38" s="675"/>
      <c r="AB38" s="675"/>
      <c r="AC38" s="675"/>
      <c r="AD38" s="676">
        <v>2181</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872642</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6158</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1983904</v>
      </c>
      <c r="CS38" s="643"/>
      <c r="CT38" s="643"/>
      <c r="CU38" s="643"/>
      <c r="CV38" s="643"/>
      <c r="CW38" s="643"/>
      <c r="CX38" s="643"/>
      <c r="CY38" s="644"/>
      <c r="CZ38" s="645">
        <v>7.8</v>
      </c>
      <c r="DA38" s="663"/>
      <c r="DB38" s="663"/>
      <c r="DC38" s="664"/>
      <c r="DD38" s="648">
        <v>1650311</v>
      </c>
      <c r="DE38" s="643"/>
      <c r="DF38" s="643"/>
      <c r="DG38" s="643"/>
      <c r="DH38" s="643"/>
      <c r="DI38" s="643"/>
      <c r="DJ38" s="643"/>
      <c r="DK38" s="644"/>
      <c r="DL38" s="648">
        <v>1367019</v>
      </c>
      <c r="DM38" s="643"/>
      <c r="DN38" s="643"/>
      <c r="DO38" s="643"/>
      <c r="DP38" s="643"/>
      <c r="DQ38" s="643"/>
      <c r="DR38" s="643"/>
      <c r="DS38" s="643"/>
      <c r="DT38" s="643"/>
      <c r="DU38" s="643"/>
      <c r="DV38" s="644"/>
      <c r="DW38" s="645">
        <v>10.5</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1990328</v>
      </c>
      <c r="S39" s="643"/>
      <c r="T39" s="643"/>
      <c r="U39" s="643"/>
      <c r="V39" s="643"/>
      <c r="W39" s="643"/>
      <c r="X39" s="643"/>
      <c r="Y39" s="644"/>
      <c r="Z39" s="675">
        <v>7.7</v>
      </c>
      <c r="AA39" s="675"/>
      <c r="AB39" s="675"/>
      <c r="AC39" s="675"/>
      <c r="AD39" s="676" t="s">
        <v>137</v>
      </c>
      <c r="AE39" s="676"/>
      <c r="AF39" s="676"/>
      <c r="AG39" s="676"/>
      <c r="AH39" s="676"/>
      <c r="AI39" s="676"/>
      <c r="AJ39" s="676"/>
      <c r="AK39" s="676"/>
      <c r="AL39" s="645" t="s">
        <v>137</v>
      </c>
      <c r="AM39" s="646"/>
      <c r="AN39" s="646"/>
      <c r="AO39" s="677"/>
      <c r="AQ39" s="685" t="s">
        <v>337</v>
      </c>
      <c r="AR39" s="686"/>
      <c r="AS39" s="686"/>
      <c r="AT39" s="686"/>
      <c r="AU39" s="686"/>
      <c r="AV39" s="686"/>
      <c r="AW39" s="686"/>
      <c r="AX39" s="686"/>
      <c r="AY39" s="687"/>
      <c r="AZ39" s="642">
        <v>124001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9486</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404524</v>
      </c>
      <c r="CS39" s="661"/>
      <c r="CT39" s="661"/>
      <c r="CU39" s="661"/>
      <c r="CV39" s="661"/>
      <c r="CW39" s="661"/>
      <c r="CX39" s="661"/>
      <c r="CY39" s="662"/>
      <c r="CZ39" s="645">
        <v>1.6</v>
      </c>
      <c r="DA39" s="663"/>
      <c r="DB39" s="663"/>
      <c r="DC39" s="664"/>
      <c r="DD39" s="648">
        <v>160220</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237</v>
      </c>
      <c r="AA40" s="675"/>
      <c r="AB40" s="675"/>
      <c r="AC40" s="675"/>
      <c r="AD40" s="676" t="s">
        <v>137</v>
      </c>
      <c r="AE40" s="676"/>
      <c r="AF40" s="676"/>
      <c r="AG40" s="676"/>
      <c r="AH40" s="676"/>
      <c r="AI40" s="676"/>
      <c r="AJ40" s="676"/>
      <c r="AK40" s="676"/>
      <c r="AL40" s="645" t="s">
        <v>137</v>
      </c>
      <c r="AM40" s="646"/>
      <c r="AN40" s="646"/>
      <c r="AO40" s="677"/>
      <c r="AQ40" s="685" t="s">
        <v>341</v>
      </c>
      <c r="AR40" s="686"/>
      <c r="AS40" s="686"/>
      <c r="AT40" s="686"/>
      <c r="AU40" s="686"/>
      <c r="AV40" s="686"/>
      <c r="AW40" s="686"/>
      <c r="AX40" s="686"/>
      <c r="AY40" s="687"/>
      <c r="AZ40" s="642">
        <v>69423</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87</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1446081</v>
      </c>
      <c r="CS40" s="643"/>
      <c r="CT40" s="643"/>
      <c r="CU40" s="643"/>
      <c r="CV40" s="643"/>
      <c r="CW40" s="643"/>
      <c r="CX40" s="643"/>
      <c r="CY40" s="644"/>
      <c r="CZ40" s="645">
        <v>5.7</v>
      </c>
      <c r="DA40" s="663"/>
      <c r="DB40" s="663"/>
      <c r="DC40" s="664"/>
      <c r="DD40" s="648">
        <v>1287381</v>
      </c>
      <c r="DE40" s="643"/>
      <c r="DF40" s="643"/>
      <c r="DG40" s="643"/>
      <c r="DH40" s="643"/>
      <c r="DI40" s="643"/>
      <c r="DJ40" s="643"/>
      <c r="DK40" s="644"/>
      <c r="DL40" s="648" t="s">
        <v>237</v>
      </c>
      <c r="DM40" s="643"/>
      <c r="DN40" s="643"/>
      <c r="DO40" s="643"/>
      <c r="DP40" s="643"/>
      <c r="DQ40" s="643"/>
      <c r="DR40" s="643"/>
      <c r="DS40" s="643"/>
      <c r="DT40" s="643"/>
      <c r="DU40" s="643"/>
      <c r="DV40" s="644"/>
      <c r="DW40" s="645" t="s">
        <v>237</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237</v>
      </c>
      <c r="S41" s="643"/>
      <c r="T41" s="643"/>
      <c r="U41" s="643"/>
      <c r="V41" s="643"/>
      <c r="W41" s="643"/>
      <c r="X41" s="643"/>
      <c r="Y41" s="644"/>
      <c r="Z41" s="675" t="s">
        <v>137</v>
      </c>
      <c r="AA41" s="675"/>
      <c r="AB41" s="675"/>
      <c r="AC41" s="675"/>
      <c r="AD41" s="676" t="s">
        <v>237</v>
      </c>
      <c r="AE41" s="676"/>
      <c r="AF41" s="676"/>
      <c r="AG41" s="676"/>
      <c r="AH41" s="676"/>
      <c r="AI41" s="676"/>
      <c r="AJ41" s="676"/>
      <c r="AK41" s="676"/>
      <c r="AL41" s="645" t="s">
        <v>137</v>
      </c>
      <c r="AM41" s="646"/>
      <c r="AN41" s="646"/>
      <c r="AO41" s="677"/>
      <c r="AQ41" s="685" t="s">
        <v>346</v>
      </c>
      <c r="AR41" s="686"/>
      <c r="AS41" s="686"/>
      <c r="AT41" s="686"/>
      <c r="AU41" s="686"/>
      <c r="AV41" s="686"/>
      <c r="AW41" s="686"/>
      <c r="AX41" s="686"/>
      <c r="AY41" s="687"/>
      <c r="AZ41" s="642">
        <v>373854</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237</v>
      </c>
      <c r="CS41" s="661"/>
      <c r="CT41" s="661"/>
      <c r="CU41" s="661"/>
      <c r="CV41" s="661"/>
      <c r="CW41" s="661"/>
      <c r="CX41" s="661"/>
      <c r="CY41" s="662"/>
      <c r="CZ41" s="645" t="s">
        <v>237</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813608</v>
      </c>
      <c r="S42" s="643"/>
      <c r="T42" s="643"/>
      <c r="U42" s="643"/>
      <c r="V42" s="643"/>
      <c r="W42" s="643"/>
      <c r="X42" s="643"/>
      <c r="Y42" s="644"/>
      <c r="Z42" s="675">
        <v>3.2</v>
      </c>
      <c r="AA42" s="675"/>
      <c r="AB42" s="675"/>
      <c r="AC42" s="675"/>
      <c r="AD42" s="676" t="s">
        <v>237</v>
      </c>
      <c r="AE42" s="676"/>
      <c r="AF42" s="676"/>
      <c r="AG42" s="676"/>
      <c r="AH42" s="676"/>
      <c r="AI42" s="676"/>
      <c r="AJ42" s="676"/>
      <c r="AK42" s="676"/>
      <c r="AL42" s="645" t="s">
        <v>137</v>
      </c>
      <c r="AM42" s="646"/>
      <c r="AN42" s="646"/>
      <c r="AO42" s="677"/>
      <c r="AQ42" s="678" t="s">
        <v>350</v>
      </c>
      <c r="AR42" s="679"/>
      <c r="AS42" s="679"/>
      <c r="AT42" s="679"/>
      <c r="AU42" s="679"/>
      <c r="AV42" s="679"/>
      <c r="AW42" s="679"/>
      <c r="AX42" s="679"/>
      <c r="AY42" s="680"/>
      <c r="AZ42" s="626">
        <v>1545523</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384</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1939488</v>
      </c>
      <c r="CS42" s="643"/>
      <c r="CT42" s="643"/>
      <c r="CU42" s="643"/>
      <c r="CV42" s="643"/>
      <c r="CW42" s="643"/>
      <c r="CX42" s="643"/>
      <c r="CY42" s="644"/>
      <c r="CZ42" s="645">
        <v>7.7</v>
      </c>
      <c r="DA42" s="646"/>
      <c r="DB42" s="646"/>
      <c r="DC42" s="647"/>
      <c r="DD42" s="648">
        <v>483748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25727753</v>
      </c>
      <c r="S43" s="665"/>
      <c r="T43" s="665"/>
      <c r="U43" s="665"/>
      <c r="V43" s="665"/>
      <c r="W43" s="665"/>
      <c r="X43" s="665"/>
      <c r="Y43" s="666"/>
      <c r="Z43" s="667">
        <v>100</v>
      </c>
      <c r="AA43" s="667"/>
      <c r="AB43" s="667"/>
      <c r="AC43" s="667"/>
      <c r="AD43" s="668">
        <v>12145247</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43615</v>
      </c>
      <c r="CS43" s="661"/>
      <c r="CT43" s="661"/>
      <c r="CU43" s="661"/>
      <c r="CV43" s="661"/>
      <c r="CW43" s="661"/>
      <c r="CX43" s="661"/>
      <c r="CY43" s="662"/>
      <c r="CZ43" s="645">
        <v>0.2</v>
      </c>
      <c r="DA43" s="663"/>
      <c r="DB43" s="663"/>
      <c r="DC43" s="664"/>
      <c r="DD43" s="648">
        <v>43615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1939488</v>
      </c>
      <c r="CS44" s="643"/>
      <c r="CT44" s="643"/>
      <c r="CU44" s="643"/>
      <c r="CV44" s="643"/>
      <c r="CW44" s="643"/>
      <c r="CX44" s="643"/>
      <c r="CY44" s="644"/>
      <c r="CZ44" s="645">
        <v>7.7</v>
      </c>
      <c r="DA44" s="646"/>
      <c r="DB44" s="646"/>
      <c r="DC44" s="647"/>
      <c r="DD44" s="648">
        <v>483748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633587</v>
      </c>
      <c r="CS45" s="661"/>
      <c r="CT45" s="661"/>
      <c r="CU45" s="661"/>
      <c r="CV45" s="661"/>
      <c r="CW45" s="661"/>
      <c r="CX45" s="661"/>
      <c r="CY45" s="662"/>
      <c r="CZ45" s="645">
        <v>2.5</v>
      </c>
      <c r="DA45" s="663"/>
      <c r="DB45" s="663"/>
      <c r="DC45" s="664"/>
      <c r="DD45" s="648">
        <v>37007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1220453</v>
      </c>
      <c r="CS46" s="643"/>
      <c r="CT46" s="643"/>
      <c r="CU46" s="643"/>
      <c r="CV46" s="643"/>
      <c r="CW46" s="643"/>
      <c r="CX46" s="643"/>
      <c r="CY46" s="644"/>
      <c r="CZ46" s="645">
        <v>4.8</v>
      </c>
      <c r="DA46" s="646"/>
      <c r="DB46" s="646"/>
      <c r="DC46" s="647"/>
      <c r="DD46" s="648">
        <v>439292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137</v>
      </c>
      <c r="CS47" s="661"/>
      <c r="CT47" s="661"/>
      <c r="CU47" s="661"/>
      <c r="CV47" s="661"/>
      <c r="CW47" s="661"/>
      <c r="CX47" s="661"/>
      <c r="CY47" s="662"/>
      <c r="CZ47" s="645" t="s">
        <v>137</v>
      </c>
      <c r="DA47" s="663"/>
      <c r="DB47" s="663"/>
      <c r="DC47" s="664"/>
      <c r="DD47" s="648" t="s">
        <v>237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137</v>
      </c>
      <c r="CS48" s="643"/>
      <c r="CT48" s="643"/>
      <c r="CU48" s="643"/>
      <c r="CV48" s="643"/>
      <c r="CW48" s="643"/>
      <c r="CX48" s="643"/>
      <c r="CY48" s="644"/>
      <c r="CZ48" s="645" t="s">
        <v>237</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25344204</v>
      </c>
      <c r="CS49" s="627"/>
      <c r="CT49" s="627"/>
      <c r="CU49" s="627"/>
      <c r="CV49" s="627"/>
      <c r="CW49" s="627"/>
      <c r="CX49" s="627"/>
      <c r="CY49" s="628"/>
      <c r="CZ49" s="629">
        <v>100</v>
      </c>
      <c r="DA49" s="630"/>
      <c r="DB49" s="630"/>
      <c r="DC49" s="631"/>
      <c r="DD49" s="632">
        <v>14591518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WfltJYWA0RCS4uJswSPJlXrZAcCA4vuwJ/34fQcbvpQ+XeuzAaJWCDJaaC4MtxsSyCGa9UNhskTuGgEuIK2Sw==" saltValue="UUFK/NbqQr2y4NwityZL8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26303</v>
      </c>
      <c r="R7" s="1162"/>
      <c r="S7" s="1162"/>
      <c r="T7" s="1162"/>
      <c r="U7" s="1162"/>
      <c r="V7" s="1162">
        <v>25919</v>
      </c>
      <c r="W7" s="1162"/>
      <c r="X7" s="1162"/>
      <c r="Y7" s="1162"/>
      <c r="Z7" s="1162"/>
      <c r="AA7" s="1162">
        <v>383</v>
      </c>
      <c r="AB7" s="1162"/>
      <c r="AC7" s="1162"/>
      <c r="AD7" s="1162"/>
      <c r="AE7" s="1163"/>
      <c r="AF7" s="1164">
        <v>269</v>
      </c>
      <c r="AG7" s="1165"/>
      <c r="AH7" s="1165"/>
      <c r="AI7" s="1165"/>
      <c r="AJ7" s="1166"/>
      <c r="AK7" s="1148">
        <v>115</v>
      </c>
      <c r="AL7" s="1149"/>
      <c r="AM7" s="1149"/>
      <c r="AN7" s="1149"/>
      <c r="AO7" s="1149"/>
      <c r="AP7" s="1149">
        <v>30011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0</v>
      </c>
      <c r="CI7" s="1146"/>
      <c r="CJ7" s="1146"/>
      <c r="CK7" s="1146"/>
      <c r="CL7" s="1147"/>
      <c r="CM7" s="1145">
        <v>106</v>
      </c>
      <c r="CN7" s="1146"/>
      <c r="CO7" s="1146"/>
      <c r="CP7" s="1146"/>
      <c r="CQ7" s="1147"/>
      <c r="CR7" s="1145">
        <v>102</v>
      </c>
      <c r="CS7" s="1146"/>
      <c r="CT7" s="1146"/>
      <c r="CU7" s="1146"/>
      <c r="CV7" s="1147"/>
      <c r="CW7" s="1145">
        <v>55</v>
      </c>
      <c r="CX7" s="1146"/>
      <c r="CY7" s="1146"/>
      <c r="CZ7" s="1146"/>
      <c r="DA7" s="1147"/>
      <c r="DB7" s="1145" t="s">
        <v>516</v>
      </c>
      <c r="DC7" s="1146"/>
      <c r="DD7" s="1146"/>
      <c r="DE7" s="1146"/>
      <c r="DF7" s="1147"/>
      <c r="DG7" s="1145" t="s">
        <v>516</v>
      </c>
      <c r="DH7" s="1146"/>
      <c r="DI7" s="1146"/>
      <c r="DJ7" s="1146"/>
      <c r="DK7" s="1147"/>
      <c r="DL7" s="1145" t="s">
        <v>516</v>
      </c>
      <c r="DM7" s="1146"/>
      <c r="DN7" s="1146"/>
      <c r="DO7" s="1146"/>
      <c r="DP7" s="1147"/>
      <c r="DQ7" s="1145" t="s">
        <v>516</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7</v>
      </c>
      <c r="R8" s="1101"/>
      <c r="S8" s="1101"/>
      <c r="T8" s="1101"/>
      <c r="U8" s="1101"/>
      <c r="V8" s="1101">
        <v>6</v>
      </c>
      <c r="W8" s="1101"/>
      <c r="X8" s="1101"/>
      <c r="Y8" s="1101"/>
      <c r="Z8" s="1101"/>
      <c r="AA8" s="1101">
        <v>0</v>
      </c>
      <c r="AB8" s="1101"/>
      <c r="AC8" s="1101"/>
      <c r="AD8" s="1101"/>
      <c r="AE8" s="1102"/>
      <c r="AF8" s="1076">
        <v>0</v>
      </c>
      <c r="AG8" s="1077"/>
      <c r="AH8" s="1077"/>
      <c r="AI8" s="1077"/>
      <c r="AJ8" s="1078"/>
      <c r="AK8" s="1143">
        <v>1</v>
      </c>
      <c r="AL8" s="1144"/>
      <c r="AM8" s="1144"/>
      <c r="AN8" s="1144"/>
      <c r="AO8" s="1144"/>
      <c r="AP8" s="1144" t="s">
        <v>581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4</v>
      </c>
      <c r="CI8" s="1047"/>
      <c r="CJ8" s="1047"/>
      <c r="CK8" s="1047"/>
      <c r="CL8" s="1048"/>
      <c r="CM8" s="1046">
        <v>100</v>
      </c>
      <c r="CN8" s="1047"/>
      <c r="CO8" s="1047"/>
      <c r="CP8" s="1047"/>
      <c r="CQ8" s="1048"/>
      <c r="CR8" s="1046">
        <v>23</v>
      </c>
      <c r="CS8" s="1047"/>
      <c r="CT8" s="1047"/>
      <c r="CU8" s="1047"/>
      <c r="CV8" s="1048"/>
      <c r="CW8" s="1046" t="s">
        <v>588</v>
      </c>
      <c r="CX8" s="1047"/>
      <c r="CY8" s="1047"/>
      <c r="CZ8" s="1047"/>
      <c r="DA8" s="1048"/>
      <c r="DB8" s="1046" t="s">
        <v>588</v>
      </c>
      <c r="DC8" s="1047"/>
      <c r="DD8" s="1047"/>
      <c r="DE8" s="1047"/>
      <c r="DF8" s="1048"/>
      <c r="DG8" s="1046" t="s">
        <v>588</v>
      </c>
      <c r="DH8" s="1047"/>
      <c r="DI8" s="1047"/>
      <c r="DJ8" s="1047"/>
      <c r="DK8" s="1048"/>
      <c r="DL8" s="1046" t="s">
        <v>588</v>
      </c>
      <c r="DM8" s="1047"/>
      <c r="DN8" s="1047"/>
      <c r="DO8" s="1047"/>
      <c r="DP8" s="1048"/>
      <c r="DQ8" s="1046" t="s">
        <v>588</v>
      </c>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0</v>
      </c>
      <c r="R9" s="1101"/>
      <c r="S9" s="1101"/>
      <c r="T9" s="1101"/>
      <c r="U9" s="1101"/>
      <c r="V9" s="1101">
        <v>0</v>
      </c>
      <c r="W9" s="1101"/>
      <c r="X9" s="1101"/>
      <c r="Y9" s="1101"/>
      <c r="Z9" s="1101"/>
      <c r="AA9" s="1101" t="s">
        <v>581</v>
      </c>
      <c r="AB9" s="1101"/>
      <c r="AC9" s="1101"/>
      <c r="AD9" s="1101"/>
      <c r="AE9" s="1102"/>
      <c r="AF9" s="1076" t="s">
        <v>389</v>
      </c>
      <c r="AG9" s="1077"/>
      <c r="AH9" s="1077"/>
      <c r="AI9" s="1077"/>
      <c r="AJ9" s="1078"/>
      <c r="AK9" s="1143" t="s">
        <v>581</v>
      </c>
      <c r="AL9" s="1144"/>
      <c r="AM9" s="1144"/>
      <c r="AN9" s="1144"/>
      <c r="AO9" s="1144"/>
      <c r="AP9" s="1144" t="s">
        <v>581</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26309</v>
      </c>
      <c r="R23" s="1126"/>
      <c r="S23" s="1126"/>
      <c r="T23" s="1126"/>
      <c r="U23" s="1126"/>
      <c r="V23" s="1126">
        <v>25926</v>
      </c>
      <c r="W23" s="1126"/>
      <c r="X23" s="1126"/>
      <c r="Y23" s="1126"/>
      <c r="Z23" s="1126"/>
      <c r="AA23" s="1126">
        <v>384</v>
      </c>
      <c r="AB23" s="1126"/>
      <c r="AC23" s="1126"/>
      <c r="AD23" s="1126"/>
      <c r="AE23" s="1127"/>
      <c r="AF23" s="1128">
        <v>269</v>
      </c>
      <c r="AG23" s="1126"/>
      <c r="AH23" s="1126"/>
      <c r="AI23" s="1126"/>
      <c r="AJ23" s="1129"/>
      <c r="AK23" s="1130"/>
      <c r="AL23" s="1131"/>
      <c r="AM23" s="1131"/>
      <c r="AN23" s="1131"/>
      <c r="AO23" s="1131"/>
      <c r="AP23" s="1126">
        <v>30011</v>
      </c>
      <c r="AQ23" s="1126"/>
      <c r="AR23" s="1126"/>
      <c r="AS23" s="1126"/>
      <c r="AT23" s="1126"/>
      <c r="AU23" s="1132"/>
      <c r="AV23" s="1132"/>
      <c r="AW23" s="1132"/>
      <c r="AX23" s="1132"/>
      <c r="AY23" s="1133"/>
      <c r="AZ23" s="1122" t="s">
        <v>137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5160</v>
      </c>
      <c r="R28" s="1111"/>
      <c r="S28" s="1111"/>
      <c r="T28" s="1111"/>
      <c r="U28" s="1111"/>
      <c r="V28" s="1111">
        <v>5102</v>
      </c>
      <c r="W28" s="1111"/>
      <c r="X28" s="1111"/>
      <c r="Y28" s="1111"/>
      <c r="Z28" s="1111"/>
      <c r="AA28" s="1111">
        <v>57</v>
      </c>
      <c r="AB28" s="1111"/>
      <c r="AC28" s="1111"/>
      <c r="AD28" s="1111"/>
      <c r="AE28" s="1112"/>
      <c r="AF28" s="1113">
        <v>57</v>
      </c>
      <c r="AG28" s="1111"/>
      <c r="AH28" s="1111"/>
      <c r="AI28" s="1111"/>
      <c r="AJ28" s="1114"/>
      <c r="AK28" s="1115">
        <v>374</v>
      </c>
      <c r="AL28" s="1103"/>
      <c r="AM28" s="1103"/>
      <c r="AN28" s="1103"/>
      <c r="AO28" s="1103"/>
      <c r="AP28" s="1103" t="s">
        <v>581</v>
      </c>
      <c r="AQ28" s="1103"/>
      <c r="AR28" s="1103"/>
      <c r="AS28" s="1103"/>
      <c r="AT28" s="1103"/>
      <c r="AU28" s="1103" t="s">
        <v>581</v>
      </c>
      <c r="AV28" s="1103"/>
      <c r="AW28" s="1103"/>
      <c r="AX28" s="1103"/>
      <c r="AY28" s="1103"/>
      <c r="AZ28" s="1104" t="s">
        <v>581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4470</v>
      </c>
      <c r="R29" s="1101"/>
      <c r="S29" s="1101"/>
      <c r="T29" s="1101"/>
      <c r="U29" s="1101"/>
      <c r="V29" s="1101">
        <v>4440</v>
      </c>
      <c r="W29" s="1101"/>
      <c r="X29" s="1101"/>
      <c r="Y29" s="1101"/>
      <c r="Z29" s="1101"/>
      <c r="AA29" s="1101">
        <v>30</v>
      </c>
      <c r="AB29" s="1101"/>
      <c r="AC29" s="1101"/>
      <c r="AD29" s="1101"/>
      <c r="AE29" s="1102"/>
      <c r="AF29" s="1076">
        <v>30</v>
      </c>
      <c r="AG29" s="1077"/>
      <c r="AH29" s="1077"/>
      <c r="AI29" s="1077"/>
      <c r="AJ29" s="1078"/>
      <c r="AK29" s="1037">
        <v>675</v>
      </c>
      <c r="AL29" s="1028"/>
      <c r="AM29" s="1028"/>
      <c r="AN29" s="1028"/>
      <c r="AO29" s="1028"/>
      <c r="AP29" s="1028" t="s">
        <v>581</v>
      </c>
      <c r="AQ29" s="1028"/>
      <c r="AR29" s="1028"/>
      <c r="AS29" s="1028"/>
      <c r="AT29" s="1028"/>
      <c r="AU29" s="1028" t="s">
        <v>581</v>
      </c>
      <c r="AV29" s="1028"/>
      <c r="AW29" s="1028"/>
      <c r="AX29" s="1028"/>
      <c r="AY29" s="1028"/>
      <c r="AZ29" s="1099" t="s">
        <v>581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820</v>
      </c>
      <c r="R30" s="1101"/>
      <c r="S30" s="1101"/>
      <c r="T30" s="1101"/>
      <c r="U30" s="1101"/>
      <c r="V30" s="1101">
        <v>804</v>
      </c>
      <c r="W30" s="1101"/>
      <c r="X30" s="1101"/>
      <c r="Y30" s="1101"/>
      <c r="Z30" s="1101"/>
      <c r="AA30" s="1101">
        <v>16</v>
      </c>
      <c r="AB30" s="1101"/>
      <c r="AC30" s="1101"/>
      <c r="AD30" s="1101"/>
      <c r="AE30" s="1102"/>
      <c r="AF30" s="1076">
        <v>16</v>
      </c>
      <c r="AG30" s="1077"/>
      <c r="AH30" s="1077"/>
      <c r="AI30" s="1077"/>
      <c r="AJ30" s="1078"/>
      <c r="AK30" s="1037">
        <v>158</v>
      </c>
      <c r="AL30" s="1028"/>
      <c r="AM30" s="1028"/>
      <c r="AN30" s="1028"/>
      <c r="AO30" s="1028"/>
      <c r="AP30" s="1028" t="s">
        <v>581</v>
      </c>
      <c r="AQ30" s="1028"/>
      <c r="AR30" s="1028"/>
      <c r="AS30" s="1028"/>
      <c r="AT30" s="1028"/>
      <c r="AU30" s="1028" t="s">
        <v>581</v>
      </c>
      <c r="AV30" s="1028"/>
      <c r="AW30" s="1028"/>
      <c r="AX30" s="1028"/>
      <c r="AY30" s="1028"/>
      <c r="AZ30" s="1099" t="s">
        <v>581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126</v>
      </c>
      <c r="R31" s="1101"/>
      <c r="S31" s="1101"/>
      <c r="T31" s="1101"/>
      <c r="U31" s="1101"/>
      <c r="V31" s="1101">
        <v>126</v>
      </c>
      <c r="W31" s="1101"/>
      <c r="X31" s="1101"/>
      <c r="Y31" s="1101"/>
      <c r="Z31" s="1101"/>
      <c r="AA31" s="1101" t="s">
        <v>581</v>
      </c>
      <c r="AB31" s="1101"/>
      <c r="AC31" s="1101"/>
      <c r="AD31" s="1101"/>
      <c r="AE31" s="1102"/>
      <c r="AF31" s="1076" t="s">
        <v>137</v>
      </c>
      <c r="AG31" s="1077"/>
      <c r="AH31" s="1077"/>
      <c r="AI31" s="1077"/>
      <c r="AJ31" s="1078"/>
      <c r="AK31" s="1037">
        <v>124</v>
      </c>
      <c r="AL31" s="1028"/>
      <c r="AM31" s="1028"/>
      <c r="AN31" s="1028"/>
      <c r="AO31" s="1028"/>
      <c r="AP31" s="1028" t="s">
        <v>581</v>
      </c>
      <c r="AQ31" s="1028"/>
      <c r="AR31" s="1028"/>
      <c r="AS31" s="1028"/>
      <c r="AT31" s="1028"/>
      <c r="AU31" s="1028" t="s">
        <v>581</v>
      </c>
      <c r="AV31" s="1028"/>
      <c r="AW31" s="1028"/>
      <c r="AX31" s="1028"/>
      <c r="AY31" s="1028"/>
      <c r="AZ31" s="1099" t="s">
        <v>582</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882</v>
      </c>
      <c r="R32" s="1101"/>
      <c r="S32" s="1101"/>
      <c r="T32" s="1101"/>
      <c r="U32" s="1101"/>
      <c r="V32" s="1101">
        <v>900</v>
      </c>
      <c r="W32" s="1101"/>
      <c r="X32" s="1101"/>
      <c r="Y32" s="1101"/>
      <c r="Z32" s="1101"/>
      <c r="AA32" s="1101">
        <v>-18</v>
      </c>
      <c r="AB32" s="1101"/>
      <c r="AC32" s="1101"/>
      <c r="AD32" s="1101"/>
      <c r="AE32" s="1102"/>
      <c r="AF32" s="1076">
        <v>1140</v>
      </c>
      <c r="AG32" s="1077"/>
      <c r="AH32" s="1077"/>
      <c r="AI32" s="1077"/>
      <c r="AJ32" s="1078"/>
      <c r="AK32" s="1037">
        <v>48</v>
      </c>
      <c r="AL32" s="1028"/>
      <c r="AM32" s="1028"/>
      <c r="AN32" s="1028"/>
      <c r="AO32" s="1028"/>
      <c r="AP32" s="1028">
        <v>2908</v>
      </c>
      <c r="AQ32" s="1028"/>
      <c r="AR32" s="1028"/>
      <c r="AS32" s="1028"/>
      <c r="AT32" s="1028"/>
      <c r="AU32" s="1028">
        <v>9</v>
      </c>
      <c r="AV32" s="1028"/>
      <c r="AW32" s="1028"/>
      <c r="AX32" s="1028"/>
      <c r="AY32" s="1028"/>
      <c r="AZ32" s="1099" t="s">
        <v>582</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8228</v>
      </c>
      <c r="R33" s="1101"/>
      <c r="S33" s="1101"/>
      <c r="T33" s="1101"/>
      <c r="U33" s="1101"/>
      <c r="V33" s="1101">
        <v>9263</v>
      </c>
      <c r="W33" s="1101"/>
      <c r="X33" s="1101"/>
      <c r="Y33" s="1101"/>
      <c r="Z33" s="1101"/>
      <c r="AA33" s="1101">
        <v>-1035</v>
      </c>
      <c r="AB33" s="1101"/>
      <c r="AC33" s="1101"/>
      <c r="AD33" s="1101"/>
      <c r="AE33" s="1102"/>
      <c r="AF33" s="1076" t="s">
        <v>137</v>
      </c>
      <c r="AG33" s="1077"/>
      <c r="AH33" s="1077"/>
      <c r="AI33" s="1077"/>
      <c r="AJ33" s="1078"/>
      <c r="AK33" s="1037">
        <v>967</v>
      </c>
      <c r="AL33" s="1028"/>
      <c r="AM33" s="1028"/>
      <c r="AN33" s="1028"/>
      <c r="AO33" s="1028"/>
      <c r="AP33" s="1028">
        <v>8312</v>
      </c>
      <c r="AQ33" s="1028"/>
      <c r="AR33" s="1028"/>
      <c r="AS33" s="1028"/>
      <c r="AT33" s="1028"/>
      <c r="AU33" s="1028">
        <v>4834</v>
      </c>
      <c r="AV33" s="1028"/>
      <c r="AW33" s="1028"/>
      <c r="AX33" s="1028"/>
      <c r="AY33" s="1028"/>
      <c r="AZ33" s="1099" t="s">
        <v>582</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281</v>
      </c>
      <c r="R34" s="1101"/>
      <c r="S34" s="1101"/>
      <c r="T34" s="1101"/>
      <c r="U34" s="1101"/>
      <c r="V34" s="1101">
        <v>312</v>
      </c>
      <c r="W34" s="1101"/>
      <c r="X34" s="1101"/>
      <c r="Y34" s="1101"/>
      <c r="Z34" s="1101"/>
      <c r="AA34" s="1101">
        <v>-31</v>
      </c>
      <c r="AB34" s="1101"/>
      <c r="AC34" s="1101"/>
      <c r="AD34" s="1101"/>
      <c r="AE34" s="1102"/>
      <c r="AF34" s="1076">
        <v>41</v>
      </c>
      <c r="AG34" s="1077"/>
      <c r="AH34" s="1077"/>
      <c r="AI34" s="1077"/>
      <c r="AJ34" s="1078"/>
      <c r="AK34" s="1037">
        <v>59</v>
      </c>
      <c r="AL34" s="1028"/>
      <c r="AM34" s="1028"/>
      <c r="AN34" s="1028"/>
      <c r="AO34" s="1028"/>
      <c r="AP34" s="1028">
        <v>540</v>
      </c>
      <c r="AQ34" s="1028"/>
      <c r="AR34" s="1028"/>
      <c r="AS34" s="1028"/>
      <c r="AT34" s="1028"/>
      <c r="AU34" s="1028">
        <v>16</v>
      </c>
      <c r="AV34" s="1028"/>
      <c r="AW34" s="1028"/>
      <c r="AX34" s="1028"/>
      <c r="AY34" s="1028"/>
      <c r="AZ34" s="1099" t="s">
        <v>582</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412</v>
      </c>
      <c r="C35" s="1095"/>
      <c r="D35" s="1095"/>
      <c r="E35" s="1095"/>
      <c r="F35" s="1095"/>
      <c r="G35" s="1095"/>
      <c r="H35" s="1095"/>
      <c r="I35" s="1095"/>
      <c r="J35" s="1095"/>
      <c r="K35" s="1095"/>
      <c r="L35" s="1095"/>
      <c r="M35" s="1095"/>
      <c r="N35" s="1095"/>
      <c r="O35" s="1095"/>
      <c r="P35" s="1096"/>
      <c r="Q35" s="1100">
        <v>1795</v>
      </c>
      <c r="R35" s="1101"/>
      <c r="S35" s="1101"/>
      <c r="T35" s="1101"/>
      <c r="U35" s="1101"/>
      <c r="V35" s="1101">
        <v>2076</v>
      </c>
      <c r="W35" s="1101"/>
      <c r="X35" s="1101"/>
      <c r="Y35" s="1101"/>
      <c r="Z35" s="1101"/>
      <c r="AA35" s="1101">
        <v>-281</v>
      </c>
      <c r="AB35" s="1101"/>
      <c r="AC35" s="1101"/>
      <c r="AD35" s="1101"/>
      <c r="AE35" s="1102"/>
      <c r="AF35" s="1076">
        <v>348</v>
      </c>
      <c r="AG35" s="1077"/>
      <c r="AH35" s="1077"/>
      <c r="AI35" s="1077"/>
      <c r="AJ35" s="1078"/>
      <c r="AK35" s="1037">
        <v>872</v>
      </c>
      <c r="AL35" s="1028"/>
      <c r="AM35" s="1028"/>
      <c r="AN35" s="1028"/>
      <c r="AO35" s="1028"/>
      <c r="AP35" s="1028">
        <v>14098</v>
      </c>
      <c r="AQ35" s="1028"/>
      <c r="AR35" s="1028"/>
      <c r="AS35" s="1028"/>
      <c r="AT35" s="1028"/>
      <c r="AU35" s="1028">
        <v>10165</v>
      </c>
      <c r="AV35" s="1028"/>
      <c r="AW35" s="1028"/>
      <c r="AX35" s="1028"/>
      <c r="AY35" s="1028"/>
      <c r="AZ35" s="1099" t="s">
        <v>582</v>
      </c>
      <c r="BA35" s="1099"/>
      <c r="BB35" s="1099"/>
      <c r="BC35" s="1099"/>
      <c r="BD35" s="1099"/>
      <c r="BE35" s="1089" t="s">
        <v>408</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1632</v>
      </c>
      <c r="AG63" s="1016"/>
      <c r="AH63" s="1016"/>
      <c r="AI63" s="1016"/>
      <c r="AJ63" s="1087"/>
      <c r="AK63" s="1088"/>
      <c r="AL63" s="1020"/>
      <c r="AM63" s="1020"/>
      <c r="AN63" s="1020"/>
      <c r="AO63" s="1020"/>
      <c r="AP63" s="1016">
        <v>25858</v>
      </c>
      <c r="AQ63" s="1016"/>
      <c r="AR63" s="1016"/>
      <c r="AS63" s="1016"/>
      <c r="AT63" s="1016"/>
      <c r="AU63" s="1016">
        <v>15024</v>
      </c>
      <c r="AV63" s="1016"/>
      <c r="AW63" s="1016"/>
      <c r="AX63" s="1016"/>
      <c r="AY63" s="1016"/>
      <c r="AZ63" s="1082"/>
      <c r="BA63" s="1082"/>
      <c r="BB63" s="1082"/>
      <c r="BC63" s="1082"/>
      <c r="BD63" s="1082"/>
      <c r="BE63" s="1017"/>
      <c r="BF63" s="1017"/>
      <c r="BG63" s="1017"/>
      <c r="BH63" s="1017"/>
      <c r="BI63" s="1018"/>
      <c r="BJ63" s="1083" t="s">
        <v>389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t="s">
        <v>582</v>
      </c>
      <c r="R68" s="1039"/>
      <c r="S68" s="1039"/>
      <c r="T68" s="1039"/>
      <c r="U68" s="1039"/>
      <c r="V68" s="1039" t="s">
        <v>582</v>
      </c>
      <c r="W68" s="1039"/>
      <c r="X68" s="1039"/>
      <c r="Y68" s="1039"/>
      <c r="Z68" s="1039"/>
      <c r="AA68" s="1039" t="s">
        <v>582</v>
      </c>
      <c r="AB68" s="1039"/>
      <c r="AC68" s="1039"/>
      <c r="AD68" s="1039"/>
      <c r="AE68" s="1039"/>
      <c r="AF68" s="1039">
        <v>1</v>
      </c>
      <c r="AG68" s="1039"/>
      <c r="AH68" s="1039"/>
      <c r="AI68" s="1039"/>
      <c r="AJ68" s="1039"/>
      <c r="AK68" s="1039" t="s">
        <v>582</v>
      </c>
      <c r="AL68" s="1039"/>
      <c r="AM68" s="1039"/>
      <c r="AN68" s="1039"/>
      <c r="AO68" s="1039"/>
      <c r="AP68" s="1039">
        <v>209</v>
      </c>
      <c r="AQ68" s="1039"/>
      <c r="AR68" s="1039"/>
      <c r="AS68" s="1039"/>
      <c r="AT68" s="1039"/>
      <c r="AU68" s="1039">
        <v>84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545</v>
      </c>
      <c r="R69" s="1028"/>
      <c r="S69" s="1028"/>
      <c r="T69" s="1028"/>
      <c r="U69" s="1028"/>
      <c r="V69" s="1028">
        <v>171</v>
      </c>
      <c r="W69" s="1028"/>
      <c r="X69" s="1028"/>
      <c r="Y69" s="1028"/>
      <c r="Z69" s="1028"/>
      <c r="AA69" s="1028">
        <v>373</v>
      </c>
      <c r="AB69" s="1028"/>
      <c r="AC69" s="1028"/>
      <c r="AD69" s="1028"/>
      <c r="AE69" s="1028"/>
      <c r="AF69" s="1028">
        <v>373</v>
      </c>
      <c r="AG69" s="1028"/>
      <c r="AH69" s="1028"/>
      <c r="AI69" s="1028"/>
      <c r="AJ69" s="1028"/>
      <c r="AK69" s="1028" t="s">
        <v>582</v>
      </c>
      <c r="AL69" s="1028"/>
      <c r="AM69" s="1028"/>
      <c r="AN69" s="1028"/>
      <c r="AO69" s="1028"/>
      <c r="AP69" s="1028" t="s">
        <v>582</v>
      </c>
      <c r="AQ69" s="1028"/>
      <c r="AR69" s="1028"/>
      <c r="AS69" s="1028"/>
      <c r="AT69" s="1028"/>
      <c r="AU69" s="1028" t="s">
        <v>582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800628</v>
      </c>
      <c r="R70" s="1028"/>
      <c r="S70" s="1028"/>
      <c r="T70" s="1028"/>
      <c r="U70" s="1028"/>
      <c r="V70" s="1028">
        <v>751836</v>
      </c>
      <c r="W70" s="1028"/>
      <c r="X70" s="1028"/>
      <c r="Y70" s="1028"/>
      <c r="Z70" s="1028"/>
      <c r="AA70" s="1028">
        <v>48793</v>
      </c>
      <c r="AB70" s="1028"/>
      <c r="AC70" s="1028"/>
      <c r="AD70" s="1028"/>
      <c r="AE70" s="1028"/>
      <c r="AF70" s="1028">
        <v>48793</v>
      </c>
      <c r="AG70" s="1028"/>
      <c r="AH70" s="1028"/>
      <c r="AI70" s="1028"/>
      <c r="AJ70" s="1028"/>
      <c r="AK70" s="1028">
        <v>5806</v>
      </c>
      <c r="AL70" s="1028"/>
      <c r="AM70" s="1028"/>
      <c r="AN70" s="1028"/>
      <c r="AO70" s="1028"/>
      <c r="AP70" s="1028" t="s">
        <v>582</v>
      </c>
      <c r="AQ70" s="1028"/>
      <c r="AR70" s="1028"/>
      <c r="AS70" s="1028"/>
      <c r="AT70" s="1028"/>
      <c r="AU70" s="1028" t="s">
        <v>582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49167</v>
      </c>
      <c r="AG88" s="1016"/>
      <c r="AH88" s="1016"/>
      <c r="AI88" s="1016"/>
      <c r="AJ88" s="1016"/>
      <c r="AK88" s="1020"/>
      <c r="AL88" s="1020"/>
      <c r="AM88" s="1020"/>
      <c r="AN88" s="1020"/>
      <c r="AO88" s="1020"/>
      <c r="AP88" s="1016">
        <v>209</v>
      </c>
      <c r="AQ88" s="1016"/>
      <c r="AR88" s="1016"/>
      <c r="AS88" s="1016"/>
      <c r="AT88" s="1016"/>
      <c r="AU88" s="1016">
        <v>84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125</v>
      </c>
      <c r="CS102" s="1008"/>
      <c r="CT102" s="1008"/>
      <c r="CU102" s="1008"/>
      <c r="CV102" s="1009"/>
      <c r="CW102" s="1007">
        <v>55</v>
      </c>
      <c r="CX102" s="1008"/>
      <c r="CY102" s="1008"/>
      <c r="CZ102" s="1008"/>
      <c r="DA102" s="1009"/>
      <c r="DB102" s="1007" t="s">
        <v>516</v>
      </c>
      <c r="DC102" s="1008"/>
      <c r="DD102" s="1008"/>
      <c r="DE102" s="1008"/>
      <c r="DF102" s="1009"/>
      <c r="DG102" s="1007" t="s">
        <v>516</v>
      </c>
      <c r="DH102" s="1008"/>
      <c r="DI102" s="1008"/>
      <c r="DJ102" s="1008"/>
      <c r="DK102" s="1009"/>
      <c r="DL102" s="1007" t="s">
        <v>516</v>
      </c>
      <c r="DM102" s="1008"/>
      <c r="DN102" s="1008"/>
      <c r="DO102" s="1008"/>
      <c r="DP102" s="1009"/>
      <c r="DQ102" s="1007" t="s">
        <v>516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304</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304</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304</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2518525</v>
      </c>
      <c r="AB110" s="944"/>
      <c r="AC110" s="944"/>
      <c r="AD110" s="944"/>
      <c r="AE110" s="945"/>
      <c r="AF110" s="946">
        <v>2510901</v>
      </c>
      <c r="AG110" s="944"/>
      <c r="AH110" s="944"/>
      <c r="AI110" s="944"/>
      <c r="AJ110" s="945"/>
      <c r="AK110" s="946">
        <v>2494513</v>
      </c>
      <c r="AL110" s="944"/>
      <c r="AM110" s="944"/>
      <c r="AN110" s="944"/>
      <c r="AO110" s="945"/>
      <c r="AP110" s="947">
        <v>23.3</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30183207</v>
      </c>
      <c r="BR110" s="891"/>
      <c r="BS110" s="891"/>
      <c r="BT110" s="891"/>
      <c r="BU110" s="891"/>
      <c r="BV110" s="891">
        <v>30395595</v>
      </c>
      <c r="BW110" s="891"/>
      <c r="BX110" s="891"/>
      <c r="BY110" s="891"/>
      <c r="BZ110" s="891"/>
      <c r="CA110" s="891">
        <v>30010545</v>
      </c>
      <c r="CB110" s="891"/>
      <c r="CC110" s="891"/>
      <c r="CD110" s="891"/>
      <c r="CE110" s="891"/>
      <c r="CF110" s="915">
        <v>279.8</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t="s">
        <v>137</v>
      </c>
      <c r="DM110" s="891"/>
      <c r="DN110" s="891"/>
      <c r="DO110" s="891"/>
      <c r="DP110" s="891"/>
      <c r="DQ110" s="891" t="s">
        <v>441</v>
      </c>
      <c r="DR110" s="891"/>
      <c r="DS110" s="891"/>
      <c r="DT110" s="891"/>
      <c r="DU110" s="891"/>
      <c r="DV110" s="892" t="s">
        <v>441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389</v>
      </c>
      <c r="AG111" s="972"/>
      <c r="AH111" s="972"/>
      <c r="AI111" s="972"/>
      <c r="AJ111" s="973"/>
      <c r="AK111" s="974" t="s">
        <v>441</v>
      </c>
      <c r="AL111" s="972"/>
      <c r="AM111" s="972"/>
      <c r="AN111" s="972"/>
      <c r="AO111" s="973"/>
      <c r="AP111" s="975" t="s">
        <v>137</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4590</v>
      </c>
      <c r="BR111" s="863"/>
      <c r="BS111" s="863"/>
      <c r="BT111" s="863"/>
      <c r="BU111" s="863"/>
      <c r="BV111" s="863">
        <v>4332</v>
      </c>
      <c r="BW111" s="863"/>
      <c r="BX111" s="863"/>
      <c r="BY111" s="863"/>
      <c r="BZ111" s="863"/>
      <c r="CA111" s="863">
        <v>3936</v>
      </c>
      <c r="CB111" s="863"/>
      <c r="CC111" s="863"/>
      <c r="CD111" s="863"/>
      <c r="CE111" s="863"/>
      <c r="CF111" s="924">
        <v>0</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137</v>
      </c>
      <c r="DH111" s="863"/>
      <c r="DI111" s="863"/>
      <c r="DJ111" s="863"/>
      <c r="DK111" s="863"/>
      <c r="DL111" s="863" t="s">
        <v>137</v>
      </c>
      <c r="DM111" s="863"/>
      <c r="DN111" s="863"/>
      <c r="DO111" s="863"/>
      <c r="DP111" s="863"/>
      <c r="DQ111" s="863" t="s">
        <v>441</v>
      </c>
      <c r="DR111" s="863"/>
      <c r="DS111" s="863"/>
      <c r="DT111" s="863"/>
      <c r="DU111" s="863"/>
      <c r="DV111" s="840" t="s">
        <v>137</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389</v>
      </c>
      <c r="AB112" s="826"/>
      <c r="AC112" s="826"/>
      <c r="AD112" s="826"/>
      <c r="AE112" s="827"/>
      <c r="AF112" s="828" t="s">
        <v>441</v>
      </c>
      <c r="AG112" s="826"/>
      <c r="AH112" s="826"/>
      <c r="AI112" s="826"/>
      <c r="AJ112" s="827"/>
      <c r="AK112" s="828" t="s">
        <v>441</v>
      </c>
      <c r="AL112" s="826"/>
      <c r="AM112" s="826"/>
      <c r="AN112" s="826"/>
      <c r="AO112" s="827"/>
      <c r="AP112" s="873" t="s">
        <v>441</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17433994</v>
      </c>
      <c r="BR112" s="863"/>
      <c r="BS112" s="863"/>
      <c r="BT112" s="863"/>
      <c r="BU112" s="863"/>
      <c r="BV112" s="863">
        <v>16213100</v>
      </c>
      <c r="BW112" s="863"/>
      <c r="BX112" s="863"/>
      <c r="BY112" s="863"/>
      <c r="BZ112" s="863"/>
      <c r="CA112" s="863">
        <v>15023601</v>
      </c>
      <c r="CB112" s="863"/>
      <c r="CC112" s="863"/>
      <c r="CD112" s="863"/>
      <c r="CE112" s="863"/>
      <c r="CF112" s="924">
        <v>140.1</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137</v>
      </c>
      <c r="DH112" s="863"/>
      <c r="DI112" s="863"/>
      <c r="DJ112" s="863"/>
      <c r="DK112" s="863"/>
      <c r="DL112" s="863" t="s">
        <v>441</v>
      </c>
      <c r="DM112" s="863"/>
      <c r="DN112" s="863"/>
      <c r="DO112" s="863"/>
      <c r="DP112" s="863"/>
      <c r="DQ112" s="863" t="s">
        <v>441</v>
      </c>
      <c r="DR112" s="863"/>
      <c r="DS112" s="863"/>
      <c r="DT112" s="863"/>
      <c r="DU112" s="863"/>
      <c r="DV112" s="840" t="s">
        <v>137</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1414591</v>
      </c>
      <c r="AB113" s="972"/>
      <c r="AC113" s="972"/>
      <c r="AD113" s="972"/>
      <c r="AE113" s="973"/>
      <c r="AF113" s="974">
        <v>1221726</v>
      </c>
      <c r="AG113" s="972"/>
      <c r="AH113" s="972"/>
      <c r="AI113" s="972"/>
      <c r="AJ113" s="973"/>
      <c r="AK113" s="974">
        <v>1241073</v>
      </c>
      <c r="AL113" s="972"/>
      <c r="AM113" s="972"/>
      <c r="AN113" s="972"/>
      <c r="AO113" s="973"/>
      <c r="AP113" s="975">
        <v>11.6</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123369</v>
      </c>
      <c r="BR113" s="863"/>
      <c r="BS113" s="863"/>
      <c r="BT113" s="863"/>
      <c r="BU113" s="863"/>
      <c r="BV113" s="863">
        <v>101728</v>
      </c>
      <c r="BW113" s="863"/>
      <c r="BX113" s="863"/>
      <c r="BY113" s="863"/>
      <c r="BZ113" s="863"/>
      <c r="CA113" s="863">
        <v>83557</v>
      </c>
      <c r="CB113" s="863"/>
      <c r="CC113" s="863"/>
      <c r="CD113" s="863"/>
      <c r="CE113" s="863"/>
      <c r="CF113" s="924">
        <v>0.8</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137</v>
      </c>
      <c r="DH113" s="826"/>
      <c r="DI113" s="826"/>
      <c r="DJ113" s="826"/>
      <c r="DK113" s="827"/>
      <c r="DL113" s="828" t="s">
        <v>137</v>
      </c>
      <c r="DM113" s="826"/>
      <c r="DN113" s="826"/>
      <c r="DO113" s="826"/>
      <c r="DP113" s="827"/>
      <c r="DQ113" s="828" t="s">
        <v>137</v>
      </c>
      <c r="DR113" s="826"/>
      <c r="DS113" s="826"/>
      <c r="DT113" s="826"/>
      <c r="DU113" s="827"/>
      <c r="DV113" s="873" t="s">
        <v>441</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23496</v>
      </c>
      <c r="AB114" s="826"/>
      <c r="AC114" s="826"/>
      <c r="AD114" s="826"/>
      <c r="AE114" s="827"/>
      <c r="AF114" s="828">
        <v>21453</v>
      </c>
      <c r="AG114" s="826"/>
      <c r="AH114" s="826"/>
      <c r="AI114" s="826"/>
      <c r="AJ114" s="827"/>
      <c r="AK114" s="828">
        <v>18172</v>
      </c>
      <c r="AL114" s="826"/>
      <c r="AM114" s="826"/>
      <c r="AN114" s="826"/>
      <c r="AO114" s="827"/>
      <c r="AP114" s="873">
        <v>0.2</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2982120</v>
      </c>
      <c r="BR114" s="863"/>
      <c r="BS114" s="863"/>
      <c r="BT114" s="863"/>
      <c r="BU114" s="863"/>
      <c r="BV114" s="863">
        <v>2932737</v>
      </c>
      <c r="BW114" s="863"/>
      <c r="BX114" s="863"/>
      <c r="BY114" s="863"/>
      <c r="BZ114" s="863"/>
      <c r="CA114" s="863">
        <v>2996559</v>
      </c>
      <c r="CB114" s="863"/>
      <c r="CC114" s="863"/>
      <c r="CD114" s="863"/>
      <c r="CE114" s="863"/>
      <c r="CF114" s="924">
        <v>27.9</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441</v>
      </c>
      <c r="DM114" s="826"/>
      <c r="DN114" s="826"/>
      <c r="DO114" s="826"/>
      <c r="DP114" s="827"/>
      <c r="DQ114" s="828" t="s">
        <v>441</v>
      </c>
      <c r="DR114" s="826"/>
      <c r="DS114" s="826"/>
      <c r="DT114" s="826"/>
      <c r="DU114" s="827"/>
      <c r="DV114" s="873" t="s">
        <v>137</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726</v>
      </c>
      <c r="AB115" s="972"/>
      <c r="AC115" s="972"/>
      <c r="AD115" s="972"/>
      <c r="AE115" s="973"/>
      <c r="AF115" s="974">
        <v>1290</v>
      </c>
      <c r="AG115" s="972"/>
      <c r="AH115" s="972"/>
      <c r="AI115" s="972"/>
      <c r="AJ115" s="973"/>
      <c r="AK115" s="974">
        <v>1548</v>
      </c>
      <c r="AL115" s="972"/>
      <c r="AM115" s="972"/>
      <c r="AN115" s="972"/>
      <c r="AO115" s="973"/>
      <c r="AP115" s="975">
        <v>0</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441</v>
      </c>
      <c r="BW115" s="863"/>
      <c r="BX115" s="863"/>
      <c r="BY115" s="863"/>
      <c r="BZ115" s="863"/>
      <c r="CA115" s="863" t="s">
        <v>137</v>
      </c>
      <c r="CB115" s="863"/>
      <c r="CC115" s="863"/>
      <c r="CD115" s="863"/>
      <c r="CE115" s="863"/>
      <c r="CF115" s="924" t="s">
        <v>441</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137</v>
      </c>
      <c r="DM115" s="826"/>
      <c r="DN115" s="826"/>
      <c r="DO115" s="826"/>
      <c r="DP115" s="827"/>
      <c r="DQ115" s="828" t="s">
        <v>137</v>
      </c>
      <c r="DR115" s="826"/>
      <c r="DS115" s="826"/>
      <c r="DT115" s="826"/>
      <c r="DU115" s="827"/>
      <c r="DV115" s="873" t="s">
        <v>441</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137</v>
      </c>
      <c r="AB116" s="826"/>
      <c r="AC116" s="826"/>
      <c r="AD116" s="826"/>
      <c r="AE116" s="827"/>
      <c r="AF116" s="828" t="s">
        <v>441</v>
      </c>
      <c r="AG116" s="826"/>
      <c r="AH116" s="826"/>
      <c r="AI116" s="826"/>
      <c r="AJ116" s="827"/>
      <c r="AK116" s="828" t="s">
        <v>137</v>
      </c>
      <c r="AL116" s="826"/>
      <c r="AM116" s="826"/>
      <c r="AN116" s="826"/>
      <c r="AO116" s="827"/>
      <c r="AP116" s="873" t="s">
        <v>137</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441</v>
      </c>
      <c r="BW116" s="863"/>
      <c r="BX116" s="863"/>
      <c r="BY116" s="863"/>
      <c r="BZ116" s="863"/>
      <c r="CA116" s="863" t="s">
        <v>137</v>
      </c>
      <c r="CB116" s="863"/>
      <c r="CC116" s="863"/>
      <c r="CD116" s="863"/>
      <c r="CE116" s="863"/>
      <c r="CF116" s="924" t="s">
        <v>441</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441</v>
      </c>
      <c r="DM116" s="826"/>
      <c r="DN116" s="826"/>
      <c r="DO116" s="826"/>
      <c r="DP116" s="827"/>
      <c r="DQ116" s="828" t="s">
        <v>137</v>
      </c>
      <c r="DR116" s="826"/>
      <c r="DS116" s="826"/>
      <c r="DT116" s="826"/>
      <c r="DU116" s="827"/>
      <c r="DV116" s="873" t="s">
        <v>137</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3957338</v>
      </c>
      <c r="AB117" s="958"/>
      <c r="AC117" s="958"/>
      <c r="AD117" s="958"/>
      <c r="AE117" s="959"/>
      <c r="AF117" s="960">
        <v>3755370</v>
      </c>
      <c r="AG117" s="958"/>
      <c r="AH117" s="958"/>
      <c r="AI117" s="958"/>
      <c r="AJ117" s="959"/>
      <c r="AK117" s="960">
        <v>3755306</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137</v>
      </c>
      <c r="BR117" s="863"/>
      <c r="BS117" s="863"/>
      <c r="BT117" s="863"/>
      <c r="BU117" s="863"/>
      <c r="BV117" s="863" t="s">
        <v>389</v>
      </c>
      <c r="BW117" s="863"/>
      <c r="BX117" s="863"/>
      <c r="BY117" s="863"/>
      <c r="BZ117" s="863"/>
      <c r="CA117" s="863" t="s">
        <v>389</v>
      </c>
      <c r="CB117" s="863"/>
      <c r="CC117" s="863"/>
      <c r="CD117" s="863"/>
      <c r="CE117" s="863"/>
      <c r="CF117" s="924" t="s">
        <v>137</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137</v>
      </c>
      <c r="DH117" s="826"/>
      <c r="DI117" s="826"/>
      <c r="DJ117" s="826"/>
      <c r="DK117" s="827"/>
      <c r="DL117" s="828" t="s">
        <v>389</v>
      </c>
      <c r="DM117" s="826"/>
      <c r="DN117" s="826"/>
      <c r="DO117" s="826"/>
      <c r="DP117" s="827"/>
      <c r="DQ117" s="828" t="s">
        <v>389</v>
      </c>
      <c r="DR117" s="826"/>
      <c r="DS117" s="826"/>
      <c r="DT117" s="826"/>
      <c r="DU117" s="827"/>
      <c r="DV117" s="873" t="s">
        <v>137</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304</v>
      </c>
      <c r="AL118" s="951"/>
      <c r="AM118" s="951"/>
      <c r="AN118" s="951"/>
      <c r="AO118" s="952"/>
      <c r="AP118" s="954" t="s">
        <v>435</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137</v>
      </c>
      <c r="BR118" s="894"/>
      <c r="BS118" s="894"/>
      <c r="BT118" s="894"/>
      <c r="BU118" s="894"/>
      <c r="BV118" s="894" t="s">
        <v>137</v>
      </c>
      <c r="BW118" s="894"/>
      <c r="BX118" s="894"/>
      <c r="BY118" s="894"/>
      <c r="BZ118" s="894"/>
      <c r="CA118" s="894" t="s">
        <v>137</v>
      </c>
      <c r="CB118" s="894"/>
      <c r="CC118" s="894"/>
      <c r="CD118" s="894"/>
      <c r="CE118" s="894"/>
      <c r="CF118" s="924" t="s">
        <v>137</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137</v>
      </c>
      <c r="DH118" s="826"/>
      <c r="DI118" s="826"/>
      <c r="DJ118" s="826"/>
      <c r="DK118" s="827"/>
      <c r="DL118" s="828" t="s">
        <v>137</v>
      </c>
      <c r="DM118" s="826"/>
      <c r="DN118" s="826"/>
      <c r="DO118" s="826"/>
      <c r="DP118" s="827"/>
      <c r="DQ118" s="828" t="s">
        <v>389</v>
      </c>
      <c r="DR118" s="826"/>
      <c r="DS118" s="826"/>
      <c r="DT118" s="826"/>
      <c r="DU118" s="827"/>
      <c r="DV118" s="873" t="s">
        <v>389</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137</v>
      </c>
      <c r="AB119" s="944"/>
      <c r="AC119" s="944"/>
      <c r="AD119" s="944"/>
      <c r="AE119" s="945"/>
      <c r="AF119" s="946" t="s">
        <v>137</v>
      </c>
      <c r="AG119" s="944"/>
      <c r="AH119" s="944"/>
      <c r="AI119" s="944"/>
      <c r="AJ119" s="945"/>
      <c r="AK119" s="946" t="s">
        <v>137</v>
      </c>
      <c r="AL119" s="944"/>
      <c r="AM119" s="944"/>
      <c r="AN119" s="944"/>
      <c r="AO119" s="945"/>
      <c r="AP119" s="947" t="s">
        <v>137</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466</v>
      </c>
      <c r="BP119" s="927"/>
      <c r="BQ119" s="931">
        <v>50727280</v>
      </c>
      <c r="BR119" s="894"/>
      <c r="BS119" s="894"/>
      <c r="BT119" s="894"/>
      <c r="BU119" s="894"/>
      <c r="BV119" s="894">
        <v>49647492</v>
      </c>
      <c r="BW119" s="894"/>
      <c r="BX119" s="894"/>
      <c r="BY119" s="894"/>
      <c r="BZ119" s="894"/>
      <c r="CA119" s="894">
        <v>48118198</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4590</v>
      </c>
      <c r="DH119" s="809"/>
      <c r="DI119" s="809"/>
      <c r="DJ119" s="809"/>
      <c r="DK119" s="810"/>
      <c r="DL119" s="811">
        <v>4332</v>
      </c>
      <c r="DM119" s="809"/>
      <c r="DN119" s="809"/>
      <c r="DO119" s="809"/>
      <c r="DP119" s="810"/>
      <c r="DQ119" s="811">
        <v>3936</v>
      </c>
      <c r="DR119" s="809"/>
      <c r="DS119" s="809"/>
      <c r="DT119" s="809"/>
      <c r="DU119" s="810"/>
      <c r="DV119" s="897">
        <v>0</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389</v>
      </c>
      <c r="AB120" s="826"/>
      <c r="AC120" s="826"/>
      <c r="AD120" s="826"/>
      <c r="AE120" s="827"/>
      <c r="AF120" s="828" t="s">
        <v>137</v>
      </c>
      <c r="AG120" s="826"/>
      <c r="AH120" s="826"/>
      <c r="AI120" s="826"/>
      <c r="AJ120" s="827"/>
      <c r="AK120" s="828" t="s">
        <v>137</v>
      </c>
      <c r="AL120" s="826"/>
      <c r="AM120" s="826"/>
      <c r="AN120" s="826"/>
      <c r="AO120" s="827"/>
      <c r="AP120" s="873" t="s">
        <v>389</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4071630</v>
      </c>
      <c r="BR120" s="891"/>
      <c r="BS120" s="891"/>
      <c r="BT120" s="891"/>
      <c r="BU120" s="891"/>
      <c r="BV120" s="891">
        <v>3480590</v>
      </c>
      <c r="BW120" s="891"/>
      <c r="BX120" s="891"/>
      <c r="BY120" s="891"/>
      <c r="BZ120" s="891"/>
      <c r="CA120" s="891">
        <v>3844959</v>
      </c>
      <c r="CB120" s="891"/>
      <c r="CC120" s="891"/>
      <c r="CD120" s="891"/>
      <c r="CE120" s="891"/>
      <c r="CF120" s="915">
        <v>35.799999999999997</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11127294</v>
      </c>
      <c r="DH120" s="891"/>
      <c r="DI120" s="891"/>
      <c r="DJ120" s="891"/>
      <c r="DK120" s="891"/>
      <c r="DL120" s="891">
        <v>10624645</v>
      </c>
      <c r="DM120" s="891"/>
      <c r="DN120" s="891"/>
      <c r="DO120" s="891"/>
      <c r="DP120" s="891"/>
      <c r="DQ120" s="891">
        <v>10164663</v>
      </c>
      <c r="DR120" s="891"/>
      <c r="DS120" s="891"/>
      <c r="DT120" s="891"/>
      <c r="DU120" s="891"/>
      <c r="DV120" s="892">
        <v>94.8</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389</v>
      </c>
      <c r="AB121" s="826"/>
      <c r="AC121" s="826"/>
      <c r="AD121" s="826"/>
      <c r="AE121" s="827"/>
      <c r="AF121" s="828" t="s">
        <v>389</v>
      </c>
      <c r="AG121" s="826"/>
      <c r="AH121" s="826"/>
      <c r="AI121" s="826"/>
      <c r="AJ121" s="827"/>
      <c r="AK121" s="828" t="s">
        <v>389</v>
      </c>
      <c r="AL121" s="826"/>
      <c r="AM121" s="826"/>
      <c r="AN121" s="826"/>
      <c r="AO121" s="827"/>
      <c r="AP121" s="873" t="s">
        <v>389</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7408941</v>
      </c>
      <c r="BR121" s="863"/>
      <c r="BS121" s="863"/>
      <c r="BT121" s="863"/>
      <c r="BU121" s="863"/>
      <c r="BV121" s="863">
        <v>7504705</v>
      </c>
      <c r="BW121" s="863"/>
      <c r="BX121" s="863"/>
      <c r="BY121" s="863"/>
      <c r="BZ121" s="863"/>
      <c r="CA121" s="863">
        <v>7312139</v>
      </c>
      <c r="CB121" s="863"/>
      <c r="CC121" s="863"/>
      <c r="CD121" s="863"/>
      <c r="CE121" s="863"/>
      <c r="CF121" s="924">
        <v>68.2</v>
      </c>
      <c r="CG121" s="925"/>
      <c r="CH121" s="925"/>
      <c r="CI121" s="925"/>
      <c r="CJ121" s="925"/>
      <c r="CK121" s="918"/>
      <c r="CL121" s="904"/>
      <c r="CM121" s="904"/>
      <c r="CN121" s="904"/>
      <c r="CO121" s="905"/>
      <c r="CP121" s="884" t="s">
        <v>474</v>
      </c>
      <c r="CQ121" s="885"/>
      <c r="CR121" s="885"/>
      <c r="CS121" s="885"/>
      <c r="CT121" s="885"/>
      <c r="CU121" s="885"/>
      <c r="CV121" s="885"/>
      <c r="CW121" s="885"/>
      <c r="CX121" s="885"/>
      <c r="CY121" s="885"/>
      <c r="CZ121" s="885"/>
      <c r="DA121" s="885"/>
      <c r="DB121" s="885"/>
      <c r="DC121" s="885"/>
      <c r="DD121" s="885"/>
      <c r="DE121" s="885"/>
      <c r="DF121" s="886"/>
      <c r="DG121" s="862">
        <v>6051163</v>
      </c>
      <c r="DH121" s="863"/>
      <c r="DI121" s="863"/>
      <c r="DJ121" s="863"/>
      <c r="DK121" s="863"/>
      <c r="DL121" s="863">
        <v>5448716</v>
      </c>
      <c r="DM121" s="863"/>
      <c r="DN121" s="863"/>
      <c r="DO121" s="863"/>
      <c r="DP121" s="863"/>
      <c r="DQ121" s="863">
        <v>4834014</v>
      </c>
      <c r="DR121" s="863"/>
      <c r="DS121" s="863"/>
      <c r="DT121" s="863"/>
      <c r="DU121" s="863"/>
      <c r="DV121" s="840">
        <v>45.1</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389</v>
      </c>
      <c r="AB122" s="826"/>
      <c r="AC122" s="826"/>
      <c r="AD122" s="826"/>
      <c r="AE122" s="827"/>
      <c r="AF122" s="828" t="s">
        <v>137</v>
      </c>
      <c r="AG122" s="826"/>
      <c r="AH122" s="826"/>
      <c r="AI122" s="826"/>
      <c r="AJ122" s="827"/>
      <c r="AK122" s="828" t="s">
        <v>389</v>
      </c>
      <c r="AL122" s="826"/>
      <c r="AM122" s="826"/>
      <c r="AN122" s="826"/>
      <c r="AO122" s="827"/>
      <c r="AP122" s="873" t="s">
        <v>389</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26196385</v>
      </c>
      <c r="BR122" s="894"/>
      <c r="BS122" s="894"/>
      <c r="BT122" s="894"/>
      <c r="BU122" s="894"/>
      <c r="BV122" s="894">
        <v>25507244</v>
      </c>
      <c r="BW122" s="894"/>
      <c r="BX122" s="894"/>
      <c r="BY122" s="894"/>
      <c r="BZ122" s="894"/>
      <c r="CA122" s="894">
        <v>25058139</v>
      </c>
      <c r="CB122" s="894"/>
      <c r="CC122" s="894"/>
      <c r="CD122" s="894"/>
      <c r="CE122" s="894"/>
      <c r="CF122" s="895">
        <v>233.6</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v>21126</v>
      </c>
      <c r="DH122" s="863"/>
      <c r="DI122" s="863"/>
      <c r="DJ122" s="863"/>
      <c r="DK122" s="863"/>
      <c r="DL122" s="863">
        <v>17809</v>
      </c>
      <c r="DM122" s="863"/>
      <c r="DN122" s="863"/>
      <c r="DO122" s="863"/>
      <c r="DP122" s="863"/>
      <c r="DQ122" s="863">
        <v>16202</v>
      </c>
      <c r="DR122" s="863"/>
      <c r="DS122" s="863"/>
      <c r="DT122" s="863"/>
      <c r="DU122" s="863"/>
      <c r="DV122" s="840">
        <v>0.2</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389</v>
      </c>
      <c r="AB123" s="826"/>
      <c r="AC123" s="826"/>
      <c r="AD123" s="826"/>
      <c r="AE123" s="827"/>
      <c r="AF123" s="828" t="s">
        <v>389</v>
      </c>
      <c r="AG123" s="826"/>
      <c r="AH123" s="826"/>
      <c r="AI123" s="826"/>
      <c r="AJ123" s="827"/>
      <c r="AK123" s="828" t="s">
        <v>389</v>
      </c>
      <c r="AL123" s="826"/>
      <c r="AM123" s="826"/>
      <c r="AN123" s="826"/>
      <c r="AO123" s="827"/>
      <c r="AP123" s="873" t="s">
        <v>389</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477</v>
      </c>
      <c r="BP123" s="927"/>
      <c r="BQ123" s="881">
        <v>37676956</v>
      </c>
      <c r="BR123" s="882"/>
      <c r="BS123" s="882"/>
      <c r="BT123" s="882"/>
      <c r="BU123" s="882"/>
      <c r="BV123" s="882">
        <v>36492539</v>
      </c>
      <c r="BW123" s="882"/>
      <c r="BX123" s="882"/>
      <c r="BY123" s="882"/>
      <c r="BZ123" s="882"/>
      <c r="CA123" s="882">
        <v>36215237</v>
      </c>
      <c r="CB123" s="882"/>
      <c r="CC123" s="882"/>
      <c r="CD123" s="882"/>
      <c r="CE123" s="882"/>
      <c r="CF123" s="792"/>
      <c r="CG123" s="793"/>
      <c r="CH123" s="793"/>
      <c r="CI123" s="793"/>
      <c r="CJ123" s="883"/>
      <c r="CK123" s="918"/>
      <c r="CL123" s="904"/>
      <c r="CM123" s="904"/>
      <c r="CN123" s="904"/>
      <c r="CO123" s="905"/>
      <c r="CP123" s="884" t="s">
        <v>478</v>
      </c>
      <c r="CQ123" s="885"/>
      <c r="CR123" s="885"/>
      <c r="CS123" s="885"/>
      <c r="CT123" s="885"/>
      <c r="CU123" s="885"/>
      <c r="CV123" s="885"/>
      <c r="CW123" s="885"/>
      <c r="CX123" s="885"/>
      <c r="CY123" s="885"/>
      <c r="CZ123" s="885"/>
      <c r="DA123" s="885"/>
      <c r="DB123" s="885"/>
      <c r="DC123" s="885"/>
      <c r="DD123" s="885"/>
      <c r="DE123" s="885"/>
      <c r="DF123" s="886"/>
      <c r="DG123" s="825">
        <v>10167</v>
      </c>
      <c r="DH123" s="826"/>
      <c r="DI123" s="826"/>
      <c r="DJ123" s="826"/>
      <c r="DK123" s="827"/>
      <c r="DL123" s="828">
        <v>10953</v>
      </c>
      <c r="DM123" s="826"/>
      <c r="DN123" s="826"/>
      <c r="DO123" s="826"/>
      <c r="DP123" s="827"/>
      <c r="DQ123" s="828">
        <v>8722</v>
      </c>
      <c r="DR123" s="826"/>
      <c r="DS123" s="826"/>
      <c r="DT123" s="826"/>
      <c r="DU123" s="827"/>
      <c r="DV123" s="873">
        <v>0.1</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389</v>
      </c>
      <c r="AB124" s="826"/>
      <c r="AC124" s="826"/>
      <c r="AD124" s="826"/>
      <c r="AE124" s="827"/>
      <c r="AF124" s="828" t="s">
        <v>389</v>
      </c>
      <c r="AG124" s="826"/>
      <c r="AH124" s="826"/>
      <c r="AI124" s="826"/>
      <c r="AJ124" s="827"/>
      <c r="AK124" s="828" t="s">
        <v>137</v>
      </c>
      <c r="AL124" s="826"/>
      <c r="AM124" s="826"/>
      <c r="AN124" s="826"/>
      <c r="AO124" s="827"/>
      <c r="AP124" s="873" t="s">
        <v>389</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128.30000000000001</v>
      </c>
      <c r="BR124" s="880"/>
      <c r="BS124" s="880"/>
      <c r="BT124" s="880"/>
      <c r="BU124" s="880"/>
      <c r="BV124" s="880">
        <v>129.4</v>
      </c>
      <c r="BW124" s="880"/>
      <c r="BX124" s="880"/>
      <c r="BY124" s="880"/>
      <c r="BZ124" s="880"/>
      <c r="CA124" s="880">
        <v>110.9</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v>224244</v>
      </c>
      <c r="DH124" s="809"/>
      <c r="DI124" s="809"/>
      <c r="DJ124" s="809"/>
      <c r="DK124" s="810"/>
      <c r="DL124" s="811">
        <v>110977</v>
      </c>
      <c r="DM124" s="809"/>
      <c r="DN124" s="809"/>
      <c r="DO124" s="809"/>
      <c r="DP124" s="810"/>
      <c r="DQ124" s="811" t="s">
        <v>389</v>
      </c>
      <c r="DR124" s="809"/>
      <c r="DS124" s="809"/>
      <c r="DT124" s="809"/>
      <c r="DU124" s="810"/>
      <c r="DV124" s="897" t="s">
        <v>389</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389</v>
      </c>
      <c r="AB125" s="826"/>
      <c r="AC125" s="826"/>
      <c r="AD125" s="826"/>
      <c r="AE125" s="827"/>
      <c r="AF125" s="828" t="s">
        <v>389</v>
      </c>
      <c r="AG125" s="826"/>
      <c r="AH125" s="826"/>
      <c r="AI125" s="826"/>
      <c r="AJ125" s="827"/>
      <c r="AK125" s="828" t="s">
        <v>389</v>
      </c>
      <c r="AL125" s="826"/>
      <c r="AM125" s="826"/>
      <c r="AN125" s="826"/>
      <c r="AO125" s="827"/>
      <c r="AP125" s="873" t="s">
        <v>389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389</v>
      </c>
      <c r="DH125" s="891"/>
      <c r="DI125" s="891"/>
      <c r="DJ125" s="891"/>
      <c r="DK125" s="891"/>
      <c r="DL125" s="891" t="s">
        <v>389</v>
      </c>
      <c r="DM125" s="891"/>
      <c r="DN125" s="891"/>
      <c r="DO125" s="891"/>
      <c r="DP125" s="891"/>
      <c r="DQ125" s="891" t="s">
        <v>389</v>
      </c>
      <c r="DR125" s="891"/>
      <c r="DS125" s="891"/>
      <c r="DT125" s="891"/>
      <c r="DU125" s="891"/>
      <c r="DV125" s="892" t="s">
        <v>389</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726</v>
      </c>
      <c r="AB126" s="826"/>
      <c r="AC126" s="826"/>
      <c r="AD126" s="826"/>
      <c r="AE126" s="827"/>
      <c r="AF126" s="828">
        <v>1290</v>
      </c>
      <c r="AG126" s="826"/>
      <c r="AH126" s="826"/>
      <c r="AI126" s="826"/>
      <c r="AJ126" s="827"/>
      <c r="AK126" s="828">
        <v>1548</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389</v>
      </c>
      <c r="DH126" s="863"/>
      <c r="DI126" s="863"/>
      <c r="DJ126" s="863"/>
      <c r="DK126" s="863"/>
      <c r="DL126" s="863" t="s">
        <v>389</v>
      </c>
      <c r="DM126" s="863"/>
      <c r="DN126" s="863"/>
      <c r="DO126" s="863"/>
      <c r="DP126" s="863"/>
      <c r="DQ126" s="863" t="s">
        <v>389</v>
      </c>
      <c r="DR126" s="863"/>
      <c r="DS126" s="863"/>
      <c r="DT126" s="863"/>
      <c r="DU126" s="863"/>
      <c r="DV126" s="840" t="s">
        <v>389</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389</v>
      </c>
      <c r="AB127" s="826"/>
      <c r="AC127" s="826"/>
      <c r="AD127" s="826"/>
      <c r="AE127" s="827"/>
      <c r="AF127" s="828" t="s">
        <v>389</v>
      </c>
      <c r="AG127" s="826"/>
      <c r="AH127" s="826"/>
      <c r="AI127" s="826"/>
      <c r="AJ127" s="827"/>
      <c r="AK127" s="828" t="s">
        <v>389</v>
      </c>
      <c r="AL127" s="826"/>
      <c r="AM127" s="826"/>
      <c r="AN127" s="826"/>
      <c r="AO127" s="827"/>
      <c r="AP127" s="873" t="s">
        <v>389</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389</v>
      </c>
      <c r="DH127" s="863"/>
      <c r="DI127" s="863"/>
      <c r="DJ127" s="863"/>
      <c r="DK127" s="863"/>
      <c r="DL127" s="863" t="s">
        <v>389</v>
      </c>
      <c r="DM127" s="863"/>
      <c r="DN127" s="863"/>
      <c r="DO127" s="863"/>
      <c r="DP127" s="863"/>
      <c r="DQ127" s="863" t="s">
        <v>389</v>
      </c>
      <c r="DR127" s="863"/>
      <c r="DS127" s="863"/>
      <c r="DT127" s="863"/>
      <c r="DU127" s="863"/>
      <c r="DV127" s="840" t="s">
        <v>389</v>
      </c>
      <c r="DW127" s="840"/>
      <c r="DX127" s="840"/>
      <c r="DY127" s="840"/>
      <c r="DZ127" s="841"/>
    </row>
    <row r="128" spans="1:130" s="248" customFormat="1" ht="26.25" customHeight="1" thickBot="1" x14ac:dyDescent="0.2">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627510</v>
      </c>
      <c r="AB128" s="847"/>
      <c r="AC128" s="847"/>
      <c r="AD128" s="847"/>
      <c r="AE128" s="848"/>
      <c r="AF128" s="849">
        <v>616935</v>
      </c>
      <c r="AG128" s="847"/>
      <c r="AH128" s="847"/>
      <c r="AI128" s="847"/>
      <c r="AJ128" s="848"/>
      <c r="AK128" s="849">
        <v>616844</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389</v>
      </c>
      <c r="BG128" s="833"/>
      <c r="BH128" s="833"/>
      <c r="BI128" s="833"/>
      <c r="BJ128" s="833"/>
      <c r="BK128" s="833"/>
      <c r="BL128" s="856"/>
      <c r="BM128" s="832">
        <v>12.97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389</v>
      </c>
      <c r="DH128" s="837"/>
      <c r="DI128" s="837"/>
      <c r="DJ128" s="837"/>
      <c r="DK128" s="837"/>
      <c r="DL128" s="837" t="s">
        <v>389</v>
      </c>
      <c r="DM128" s="837"/>
      <c r="DN128" s="837"/>
      <c r="DO128" s="837"/>
      <c r="DP128" s="837"/>
      <c r="DQ128" s="837" t="s">
        <v>389</v>
      </c>
      <c r="DR128" s="837"/>
      <c r="DS128" s="837"/>
      <c r="DT128" s="837"/>
      <c r="DU128" s="837"/>
      <c r="DV128" s="838" t="s">
        <v>389</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12313943</v>
      </c>
      <c r="AB129" s="826"/>
      <c r="AC129" s="826"/>
      <c r="AD129" s="826"/>
      <c r="AE129" s="827"/>
      <c r="AF129" s="828">
        <v>12296473</v>
      </c>
      <c r="AG129" s="826"/>
      <c r="AH129" s="826"/>
      <c r="AI129" s="826"/>
      <c r="AJ129" s="827"/>
      <c r="AK129" s="828">
        <v>12831591</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389</v>
      </c>
      <c r="BG129" s="816"/>
      <c r="BH129" s="816"/>
      <c r="BI129" s="816"/>
      <c r="BJ129" s="816"/>
      <c r="BK129" s="816"/>
      <c r="BL129" s="817"/>
      <c r="BM129" s="815">
        <v>17.97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2142740</v>
      </c>
      <c r="AB130" s="826"/>
      <c r="AC130" s="826"/>
      <c r="AD130" s="826"/>
      <c r="AE130" s="827"/>
      <c r="AF130" s="828">
        <v>2131115</v>
      </c>
      <c r="AG130" s="826"/>
      <c r="AH130" s="826"/>
      <c r="AI130" s="826"/>
      <c r="AJ130" s="827"/>
      <c r="AK130" s="828">
        <v>2104730</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10.4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10171203</v>
      </c>
      <c r="AB131" s="809"/>
      <c r="AC131" s="809"/>
      <c r="AD131" s="809"/>
      <c r="AE131" s="810"/>
      <c r="AF131" s="811">
        <v>10165358</v>
      </c>
      <c r="AG131" s="809"/>
      <c r="AH131" s="809"/>
      <c r="AI131" s="809"/>
      <c r="AJ131" s="810"/>
      <c r="AK131" s="811">
        <v>10726861</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v>110.9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11.671067819999999</v>
      </c>
      <c r="AB132" s="789"/>
      <c r="AC132" s="789"/>
      <c r="AD132" s="789"/>
      <c r="AE132" s="790"/>
      <c r="AF132" s="791">
        <v>9.9093411170000003</v>
      </c>
      <c r="AG132" s="789"/>
      <c r="AH132" s="789"/>
      <c r="AI132" s="789"/>
      <c r="AJ132" s="790"/>
      <c r="AK132" s="791">
        <v>9.6368546209999995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10.1</v>
      </c>
      <c r="AB133" s="768"/>
      <c r="AC133" s="768"/>
      <c r="AD133" s="768"/>
      <c r="AE133" s="769"/>
      <c r="AF133" s="767">
        <v>10.4</v>
      </c>
      <c r="AG133" s="768"/>
      <c r="AH133" s="768"/>
      <c r="AI133" s="768"/>
      <c r="AJ133" s="769"/>
      <c r="AK133" s="767">
        <v>10.4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jmk3b3tcTvSwf+kJGN/JmmSB/hJOb71k68PEW+JMC41CM3x4PBcbc2UNyAdQoJfNXdlhNOf9Hhmq1Yv+fCuUw==" saltValue="g7eIXQk1f5zlBUcLb2ek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radMduTMy/fQJ0Y7j6TtzlqiQ2f1r9dFw5Rtxe39Ovglt12r/oaUpE8fByPFq2jKZQZcquKjMz41a9QdO0SoA==" saltValue="oejS77bRGvLWqCRncoNpE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rmlXESLAFFGT4SHeDPbsXYQHG65rpBeOPpiqCxIO4stgAir+rzjfLXhdPEPZGeC71jT4wp+bWvKxLHXnIBtw==" saltValue="I907byvF8BPJTTnLEMKJS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4343612</v>
      </c>
      <c r="AP9" s="314">
        <v>93025</v>
      </c>
      <c r="AQ9" s="315">
        <v>83474</v>
      </c>
      <c r="AR9" s="316">
        <v>11.4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13</v>
      </c>
      <c r="AP10" s="317">
        <v>0</v>
      </c>
      <c r="AQ10" s="318">
        <v>8278</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v>132421</v>
      </c>
      <c r="AP11" s="317">
        <v>2836</v>
      </c>
      <c r="AQ11" s="318">
        <v>1520</v>
      </c>
      <c r="AR11" s="319">
        <v>86.6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516</v>
      </c>
      <c r="AP12" s="317" t="s">
        <v>516</v>
      </c>
      <c r="AQ12" s="318">
        <v>13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146518</v>
      </c>
      <c r="AP13" s="317">
        <v>3138</v>
      </c>
      <c r="AQ13" s="318">
        <v>2948</v>
      </c>
      <c r="AR13" s="319">
        <v>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43615</v>
      </c>
      <c r="AP14" s="317">
        <v>934</v>
      </c>
      <c r="AQ14" s="318">
        <v>1798</v>
      </c>
      <c r="AR14" s="319">
        <v>-48.1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-191703</v>
      </c>
      <c r="AP15" s="317">
        <v>-4106</v>
      </c>
      <c r="AQ15" s="318">
        <v>-6111</v>
      </c>
      <c r="AR15" s="319">
        <v>-32.799999999999997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4474476</v>
      </c>
      <c r="AP16" s="317">
        <v>95828</v>
      </c>
      <c r="AQ16" s="318">
        <v>91920</v>
      </c>
      <c r="AR16" s="319">
        <v>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9.77</v>
      </c>
      <c r="AP21" s="331">
        <v>8.52</v>
      </c>
      <c r="AQ21" s="332">
        <v>1.25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96.9</v>
      </c>
      <c r="AP22" s="336">
        <v>97.5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2494513</v>
      </c>
      <c r="AP32" s="345">
        <v>53424</v>
      </c>
      <c r="AQ32" s="346">
        <v>52518</v>
      </c>
      <c r="AR32" s="347">
        <v>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516</v>
      </c>
      <c r="AP34" s="345" t="s">
        <v>516</v>
      </c>
      <c r="AQ34" s="346">
        <v>24</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1241073</v>
      </c>
      <c r="AP35" s="345">
        <v>26579</v>
      </c>
      <c r="AQ35" s="346">
        <v>18573</v>
      </c>
      <c r="AR35" s="347">
        <v>43.1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18172</v>
      </c>
      <c r="AP36" s="345">
        <v>389</v>
      </c>
      <c r="AQ36" s="346">
        <v>2920</v>
      </c>
      <c r="AR36" s="347">
        <v>-86.7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v>1548</v>
      </c>
      <c r="AP37" s="345">
        <v>33</v>
      </c>
      <c r="AQ37" s="346">
        <v>483</v>
      </c>
      <c r="AR37" s="347">
        <v>-93.2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v>-616844</v>
      </c>
      <c r="AP39" s="345">
        <v>-13211</v>
      </c>
      <c r="AQ39" s="346">
        <v>-4335</v>
      </c>
      <c r="AR39" s="347">
        <v>204.8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-2104730</v>
      </c>
      <c r="AP40" s="345">
        <v>-45076</v>
      </c>
      <c r="AQ40" s="346">
        <v>-49481</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1033732</v>
      </c>
      <c r="AP41" s="345">
        <v>22139</v>
      </c>
      <c r="AQ41" s="346">
        <v>20703</v>
      </c>
      <c r="AR41" s="347">
        <v>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3421283</v>
      </c>
      <c r="AN51" s="367">
        <v>69694</v>
      </c>
      <c r="AO51" s="368">
        <v>-39.299999999999997</v>
      </c>
      <c r="AP51" s="369">
        <v>65876</v>
      </c>
      <c r="AQ51" s="370">
        <v>-19.399999999999999</v>
      </c>
      <c r="AR51" s="371">
        <v>-19.899999999999999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1676223</v>
      </c>
      <c r="AN52" s="375">
        <v>34146</v>
      </c>
      <c r="AO52" s="376">
        <v>0.5</v>
      </c>
      <c r="AP52" s="377">
        <v>36484</v>
      </c>
      <c r="AQ52" s="378">
        <v>-3.8</v>
      </c>
      <c r="AR52" s="379">
        <v>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3088876</v>
      </c>
      <c r="AN53" s="367">
        <v>63767</v>
      </c>
      <c r="AO53" s="368">
        <v>-8.5</v>
      </c>
      <c r="AP53" s="369">
        <v>68468</v>
      </c>
      <c r="AQ53" s="370">
        <v>3.9</v>
      </c>
      <c r="AR53" s="371">
        <v>-12.4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1262051</v>
      </c>
      <c r="AN54" s="375">
        <v>26054</v>
      </c>
      <c r="AO54" s="376">
        <v>-23.7</v>
      </c>
      <c r="AP54" s="377">
        <v>34140</v>
      </c>
      <c r="AQ54" s="378">
        <v>-6.4</v>
      </c>
      <c r="AR54" s="379">
        <v>-17.3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2897921</v>
      </c>
      <c r="AN55" s="367">
        <v>60577</v>
      </c>
      <c r="AO55" s="368">
        <v>-5</v>
      </c>
      <c r="AP55" s="369">
        <v>69729</v>
      </c>
      <c r="AQ55" s="370">
        <v>1.8</v>
      </c>
      <c r="AR55" s="371">
        <v>-6.8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1594521</v>
      </c>
      <c r="AN56" s="375">
        <v>33331</v>
      </c>
      <c r="AO56" s="376">
        <v>27.9</v>
      </c>
      <c r="AP56" s="377">
        <v>38908</v>
      </c>
      <c r="AQ56" s="378">
        <v>14</v>
      </c>
      <c r="AR56" s="379">
        <v>13.9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2853973</v>
      </c>
      <c r="AN57" s="367">
        <v>60222</v>
      </c>
      <c r="AO57" s="368">
        <v>-0.6</v>
      </c>
      <c r="AP57" s="369">
        <v>74581</v>
      </c>
      <c r="AQ57" s="370">
        <v>7</v>
      </c>
      <c r="AR57" s="371">
        <v>-7.6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1485164</v>
      </c>
      <c r="AN58" s="375">
        <v>31339</v>
      </c>
      <c r="AO58" s="376">
        <v>-6</v>
      </c>
      <c r="AP58" s="377">
        <v>41563</v>
      </c>
      <c r="AQ58" s="378">
        <v>6.8</v>
      </c>
      <c r="AR58" s="379">
        <v>-12.8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1939488</v>
      </c>
      <c r="AN59" s="367">
        <v>41537</v>
      </c>
      <c r="AO59" s="368">
        <v>-31</v>
      </c>
      <c r="AP59" s="369">
        <v>76347</v>
      </c>
      <c r="AQ59" s="370">
        <v>2.4</v>
      </c>
      <c r="AR59" s="371">
        <v>-33.4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1220453</v>
      </c>
      <c r="AN60" s="375">
        <v>26138</v>
      </c>
      <c r="AO60" s="376">
        <v>-16.600000000000001</v>
      </c>
      <c r="AP60" s="377">
        <v>41762</v>
      </c>
      <c r="AQ60" s="378">
        <v>0.5</v>
      </c>
      <c r="AR60" s="379">
        <v>-17.100000000000001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2840308</v>
      </c>
      <c r="AN61" s="382">
        <v>59159</v>
      </c>
      <c r="AO61" s="383">
        <v>-16.899999999999999</v>
      </c>
      <c r="AP61" s="384">
        <v>71000</v>
      </c>
      <c r="AQ61" s="385">
        <v>-0.9</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1447682</v>
      </c>
      <c r="AN62" s="375">
        <v>30202</v>
      </c>
      <c r="AO62" s="376">
        <v>-3.6</v>
      </c>
      <c r="AP62" s="377">
        <v>38571</v>
      </c>
      <c r="AQ62" s="378">
        <v>2.2000000000000002</v>
      </c>
      <c r="AR62" s="379">
        <v>-5.8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oS0GvFTPfs2X2h5LpsA3p+iwCODMQL+dR6+hy0DPpebg7rMil3j13mKbUQvZFW8KC2FYgf+UbPV7YTeq/BT8w==" saltValue="uz2SzhzXY5x60RI42TRz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gJq1vf3eqZK5aJ/nodXbeewaLgtz3ld6aJHvZqWTrDDOPjsBSgOuK56HCZWx0WHdZNA3evDmGTLxHM02tKkVqQ==" saltValue="QXjMYlydOUcXWvYgFf+B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h7Sn8AHM7rD9wC34WzzAulkT3nBggU/9K9JJ8HxfE7pe8NoOTiApS8PFScCNi6DEQvmVsz6C31WqQ9DUMWeKgQ==" saltValue="ckVJhjEuSbGxbWV5ySHr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18.940000000000001</v>
      </c>
      <c r="G47" s="12">
        <v>19.46</v>
      </c>
      <c r="H47" s="12">
        <v>13.91</v>
      </c>
      <c r="I47" s="12">
        <v>10.93</v>
      </c>
      <c r="J47" s="13">
        <v>11.96</v>
      </c>
    </row>
    <row r="48" spans="2:10" ht="57.75" customHeight="1" x14ac:dyDescent="0.15">
      <c r="B48" s="14"/>
      <c r="C48" s="1202" t="s">
        <v>4</v>
      </c>
      <c r="D48" s="1202"/>
      <c r="E48" s="1203"/>
      <c r="F48" s="15">
        <v>0.94</v>
      </c>
      <c r="G48" s="16">
        <v>1.1599999999999999</v>
      </c>
      <c r="H48" s="16">
        <v>0.45</v>
      </c>
      <c r="I48" s="16">
        <v>0.72</v>
      </c>
      <c r="J48" s="17">
        <v>2.1</v>
      </c>
    </row>
    <row r="49" spans="2:10" ht="57.75" customHeight="1" thickBot="1" x14ac:dyDescent="0.2">
      <c r="B49" s="18"/>
      <c r="C49" s="1204" t="s">
        <v>5</v>
      </c>
      <c r="D49" s="1204"/>
      <c r="E49" s="1205"/>
      <c r="F49" s="19" t="s">
        <v>562</v>
      </c>
      <c r="G49" s="20">
        <v>0.25</v>
      </c>
      <c r="H49" s="20" t="s">
        <v>563</v>
      </c>
      <c r="I49" s="20" t="s">
        <v>564</v>
      </c>
      <c r="J49" s="21">
        <v>2.56</v>
      </c>
    </row>
    <row r="50" spans="2:10" ht="13.5" customHeight="1" x14ac:dyDescent="0.15"/>
  </sheetData>
  <sheetProtection algorithmName="SHA-512" hashValue="Osuu2WefUS66EfVcKyzK7rpSS5brDJc7tnGn7RA6hopz1xlricxxdCe3ugjqpgQ0pQ1lFNrHYO2PgYol2idCpQ==" saltValue="/sn9pts+C6TfthNQ0VsO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神吉 翔貴</cp:lastModifiedBy>
  <cp:lastPrinted>2022-03-09T08:10:13Z</cp:lastPrinted>
  <dcterms:created xsi:type="dcterms:W3CDTF">2022-02-02T05:59:08Z</dcterms:created>
  <dcterms:modified xsi:type="dcterms:W3CDTF">2022-09-09T01:33:29Z</dcterms:modified>
  <cp:category/>
</cp:coreProperties>
</file>