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総務部\財政課共有\公会計\12_【新公会計】2023公会計（R4決算）\02_照会\20231003_【1019〆】令和３年度財政状況資料集の作成について（2回目・地方公会計関係）\04_提出用\"/>
    </mc:Choice>
  </mc:AlternateContent>
  <bookViews>
    <workbookView xWindow="0" yWindow="0" windowWidth="15360" windowHeight="7635" firstSheet="14"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E36" i="10"/>
  <c r="BE35" i="10"/>
  <c r="BE34" i="10"/>
  <c r="C34" i="10"/>
  <c r="U34" i="10" l="1"/>
  <c r="U35" i="10" s="1"/>
  <c r="U36" i="10" s="1"/>
  <c r="AM34" i="10"/>
  <c r="AM35" i="10" s="1"/>
  <c r="AM36" i="10" s="1"/>
  <c r="AM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 r="CO35" i="10" s="1"/>
</calcChain>
</file>

<file path=xl/sharedStrings.xml><?xml version="1.0" encoding="utf-8"?>
<sst xmlns="http://schemas.openxmlformats.org/spreadsheetml/2006/main" count="1102" uniqueCount="604">
  <si>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</si>
  <si>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</si>
  <si>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</si>
  <si>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</si>
  <si>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</si>
  <si>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</si>
  <si>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</si>
  <si>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</si>
  <si>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</si>
  <si>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</si>
  <si>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</si>
  <si>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</si>
  <si>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</si>
  <si>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</si>
  <si>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</si>
  <si>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</si>
  <si>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</si>
  <si>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</si>
  <si>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</si>
  <si>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</si>
  <si>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</si>
  <si>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</si>
  <si>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</si>
  <si>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</si>
  <si>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</si>
  <si>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</si>
  <si>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</si>
  <si>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</si>
  <si>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</si>
  <si>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</si>
  <si>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</si>
  <si>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</si>
  <si>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</si>
  <si>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</si>
  <si>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</si>
  <si>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</si>
  <si>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</si>
  <si>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</si>
  <si>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</si>
  <si>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</si>
  <si>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</si>
  <si>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</si>
  <si>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</si>
  <si>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</si>
  <si>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</si>
  <si>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</si>
  <si>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</si>
  <si>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</si>
  <si>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</si>
  <si>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</si>
  <si>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</si>
  <si>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</si>
  <si>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</si>
  <si>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</si>
  <si>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</si>
  <si>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</si>
  <si>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</si>
  <si>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</si>
  <si>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</si>
  <si>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</si>
  <si>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</si>
  <si>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</si>
  <si>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</si>
  <si>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</si>
  <si>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</si>
  <si>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</si>
  <si>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</si>
  <si>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</si>
  <si>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</si>
  <si>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</si>
  <si>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</si>
  <si>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</si>
  <si>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</si>
  <si>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</si>
  <si>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</si>
  <si>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</si>
  <si>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</si>
  <si>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</si>
  <si>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</si>
  <si>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</si>
  <si>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</si>
  <si>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</si>
  <si>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</si>
  <si>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</si>
  <si>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</si>
  <si>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</si>
  <si>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</si>
  <si>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</si>
  <si>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</si>
  <si>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</si>
  <si>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</si>
  <si>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</si>
  <si>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</si>
  <si>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</si>
  <si>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</si>
  <si>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</si>
  <si>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</si>
  <si>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</si>
  <si>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</si>
  <si>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</si>
  <si>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</si>
  <si>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</si>
  <si>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</si>
  <si>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</si>
  <si>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</si>
  <si>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</si>
  <si>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</si>
  <si>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</si>
  <si>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</si>
  <si>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</si>
  <si>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</si>
  <si>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</si>
  <si>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</si>
  <si>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</si>
  <si>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</si>
  <si>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</si>
  <si>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</si>
  <si>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</si>
  <si>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</si>
  <si>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</si>
  <si>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</si>
  <si>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</si>
  <si>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</si>
  <si>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</si>
  <si>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</si>
  <si>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</si>
  <si>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</si>
  <si>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</si>
  <si>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</si>
  <si>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</si>
  <si>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</si>
  <si>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</si>
  <si>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</si>
  <si>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</si>
  <si>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</si>
  <si>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</si>
  <si>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</si>
  <si>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</si>
  <si>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</si>
  <si>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</si>
  <si>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</si>
  <si>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</si>
  <si>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</si>
  <si>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</si>
  <si>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</si>
  <si>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</si>
  <si>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</si>
  <si>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</si>
  <si>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</si>
  <si>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</si>
  <si>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</si>
  <si>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</si>
  <si>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</si>
  <si>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</si>
  <si>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</si>
  <si>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</si>
  <si>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</si>
  <si>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</si>
  <si>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</si>
  <si>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</si>
  <si>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</si>
  <si>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</si>
  <si>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</si>
  <si>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</si>
  <si>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</si>
  <si>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</si>
  <si>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</si>
  <si>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</si>
  <si>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</si>
  <si>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</si>
  <si>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</si>
  <si>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</si>
  <si>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</si>
  <si>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</si>
  <si>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</si>
  <si>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</si>
  <si>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</si>
  <si>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</si>
  <si>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</si>
  <si>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</si>
  <si>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</si>
  <si>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</si>
  <si>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</si>
  <si>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</si>
  <si>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</si>
  <si>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</si>
  <si>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</si>
  <si>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</si>
  <si>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</si>
  <si>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</si>
  <si>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</si>
  <si>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</si>
  <si>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</si>
  <si>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</si>
  <si>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</si>
  <si>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</si>
  <si>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</si>
  <si>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</si>
  <si>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</si>
  <si>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</si>
  <si>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</si>
  <si>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</si>
  <si>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</si>
  <si>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</si>
  <si>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</si>
  <si>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</si>
  <si>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</si>
  <si>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</si>
  <si>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</si>
  <si>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</si>
  <si>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</si>
  <si>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</si>
  <si>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</si>
  <si>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</si>
  <si>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</si>
  <si>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</si>
  <si>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</si>
  <si>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</si>
  <si>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</si>
  <si>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</si>
  <si>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</si>
  <si>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</si>
  <si>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</si>
  <si>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</si>
  <si>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</si>
  <si>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</si>
  <si>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</si>
  <si>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</si>
  <si>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</si>
  <si>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</si>
  <si>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</si>
  <si>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</si>
  <si>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</si>
  <si>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</si>
  <si>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</si>
  <si>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</si>
  <si>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</si>
  <si>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</si>
  <si>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</si>
  <si>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</si>
  <si>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</si>
  <si>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</si>
  <si>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</si>
  <si>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</si>
  <si>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</si>
  <si>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</si>
  <si>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</si>
  <si>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</si>
  <si>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</si>
  <si>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</si>
  <si>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</si>
  <si>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</si>
  <si>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</si>
  <si>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</si>
  <si>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</si>
  <si>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</si>
  <si>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</si>
  <si>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</si>
  <si>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</si>
  <si>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</si>
  <si>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</si>
  <si>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</si>
  <si>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</si>
  <si>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</si>
  <si>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</si>
  <si>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</si>
  <si>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</si>
  <si>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</si>
  <si>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</si>
  <si>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</si>
  <si>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</si>
  <si>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</si>
  <si>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</si>
  <si>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</si>
  <si>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</si>
  <si>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</si>
  <si>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</si>
  <si>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</si>
  <si>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</si>
  <si>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</si>
  <si>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</si>
  <si>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</si>
  <si>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</si>
  <si>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</si>
  <si>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</si>
  <si>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</si>
  <si>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</si>
  <si>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</si>
  <si>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</si>
  <si>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</si>
  <si>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</si>
  <si>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</si>
  <si>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</si>
  <si>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</si>
  <si>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</si>
  <si>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</si>
  <si>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</si>
  <si>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</si>
  <si>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</si>
  <si>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</si>
  <si>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</si>
  <si>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</si>
  <si>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</si>
  <si>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</si>
  <si>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</si>
  <si>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</si>
  <si>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</si>
  <si>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</si>
  <si>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</si>
  <si>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</si>
  <si>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</si>
  <si>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</si>
  <si>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</si>
  <si>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</si>
  <si>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</si>
  <si>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</si>
  <si>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</si>
  <si>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</si>
  <si>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</si>
  <si>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</si>
  <si>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</si>
  <si>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</si>
  <si>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</si>
  <si>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</si>
  <si>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</si>
  <si>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</si>
  <si>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</si>
  <si>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</si>
  <si>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</si>
  <si>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</si>
  <si>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</si>
  <si>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</si>
  <si>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</si>
  <si>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</si>
  <si>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</si>
  <si>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</si>
  <si>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</si>
  <si>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</si>
  <si>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</si>
  <si>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</si>
  <si>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</si>
  <si>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</si>
  <si>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</si>
  <si>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</si>
  <si>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</si>
  <si>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</si>
  <si>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</si>
  <si>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</si>
  <si>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</si>
  <si>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</si>
  <si>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</si>
  <si>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</si>
  <si>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</si>
  <si>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</si>
  <si>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</si>
  <si>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</si>
  <si>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</si>
  <si>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</si>
  <si>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</si>
  <si>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</si>
  <si>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</si>
  <si>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</si>
  <si>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</si>
  <si>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</si>
  <si>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</si>
  <si>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</si>
  <si>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</si>
  <si>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</si>
  <si>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</si>
  <si>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</si>
  <si>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</si>
  <si>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</si>
  <si>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</si>
  <si>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</si>
  <si>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</si>
  <si>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</si>
  <si>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</si>
  <si>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</si>
  <si>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</si>
  <si>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</si>
  <si>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</si>
  <si>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</si>
  <si>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</si>
  <si>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</si>
  <si>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</si>
  <si>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</si>
  <si>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</si>
  <si>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</si>
  <si>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</si>
  <si>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</si>
  <si>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</si>
  <si>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</si>
  <si>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</si>
  <si>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</si>
  <si>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</si>
  <si>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</si>
  <si>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</si>
  <si>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</si>
  <si>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</si>
  <si>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</si>
  <si>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</si>
  <si>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</si>
  <si>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</si>
  <si>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</si>
  <si>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</si>
  <si>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</si>
  <si>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</si>
  <si>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</si>
  <si>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</si>
  <si>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</si>
  <si>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</si>
  <si>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</si>
  <si>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</si>
  <si>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</si>
  <si>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</si>
  <si>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</si>
  <si>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</si>
  <si>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</si>
  <si>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</si>
  <si>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</si>
  <si>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</si>
  <si>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</si>
  <si>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</si>
  <si>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</si>
  <si>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</si>
  <si>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</si>
  <si>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</si>
  <si>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</si>
  <si>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</si>
  <si>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</si>
  <si>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</si>
  <si>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</si>
  <si>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</si>
  <si>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</si>
  <si>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</si>
  <si>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</si>
  <si>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</si>
  <si>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</si>
  <si>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</si>
  <si>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</si>
  <si>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</si>
  <si>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</si>
  <si>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</si>
  <si>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</si>
  <si>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</si>
  <si>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</si>
  <si>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</si>
  <si>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</si>
  <si>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</si>
  <si>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</si>
  <si>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</si>
  <si>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</si>
  <si>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</si>
  <si>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</si>
  <si>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</si>
  <si>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</si>
  <si>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</si>
  <si>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</si>
  <si>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</si>
  <si>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</si>
  <si>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</si>
  <si>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</si>
  <si>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</si>
  <si>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</si>
  <si>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</si>
  <si>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</si>
  <si>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</si>
  <si>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</si>
  <si>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</si>
  <si>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</si>
  <si>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</si>
  <si>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</si>
  <si>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</si>
  <si>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</si>
  <si>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</si>
  <si>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</si>
  <si>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</si>
  <si>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</si>
  <si>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</si>
  <si>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</si>
  <si>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</si>
  <si>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</si>
  <si>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</si>
  <si>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</si>
  <si>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</si>
  <si>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</si>
  <si>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</si>
  <si>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</si>
  <si>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</si>
  <si>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</si>
  <si>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</si>
  <si>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</si>
  <si>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</si>
  <si>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</si>
  <si>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</si>
  <si>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</si>
  <si>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</si>
  <si>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</si>
  <si>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</si>
  <si>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</si>
  <si>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</si>
  <si>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</si>
  <si>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</si>
  <si>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</si>
  <si>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</si>
  <si>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</si>
  <si>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</si>
  <si>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</si>
  <si>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</si>
  <si>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</si>
  <si>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</si>
  <si>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</si>
  <si>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</si>
  <si>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</si>
  <si>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</si>
  <si>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</si>
  <si>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</si>
  <si>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</si>
  <si>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</si>
  <si>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</si>
  <si>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</si>
  <si>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</si>
  <si>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</si>
  <si>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</si>
  <si>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</si>
  <si>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</si>
  <si>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</si>
  <si>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</si>
  <si>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</si>
  <si>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</si>
  <si>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</si>
  <si>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</si>
  <si>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</si>
  <si>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</si>
  <si>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</si>
  <si>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</si>
  <si>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</si>
  <si>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</si>
  <si>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</si>
  <si>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</si>
  <si>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</si>
  <si>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</si>
  <si>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</si>
  <si>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</si>
  <si>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</si>
  <si>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</si>
  <si>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</si>
  <si>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</si>
  <si>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</si>
  <si>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</si>
  <si>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</si>
  <si>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</si>
  <si>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</si>
  <si>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</si>
  <si>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</si>
  <si>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</si>
  <si>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</si>
  <si>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</si>
  <si>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</si>
  <si>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</si>
  <si>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3.93</t>
  </si>
  <si>
    <t>▲ 2.97</t>
  </si>
  <si>
    <t>水道事業会計</t>
  </si>
  <si>
    <t>一般会計</t>
  </si>
  <si>
    <t>下水道事業会計</t>
  </si>
  <si>
    <t>病院事業会計</t>
  </si>
  <si>
    <t>介護保険特別会計</t>
  </si>
  <si>
    <t>後期高齢者医療特別会計</t>
  </si>
  <si>
    <t>介護老人保健施設事業会計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</si>
  <si>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</si>
  <si>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</si>
  <si>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</si>
  <si>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</si>
  <si>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</si>
  <si>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</si>
  <si>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</si>
  <si>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</si>
  <si>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</si>
  <si>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</si>
  <si>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安室ダム水道用水供給企業団</t>
    <rPh sb="0" eb="2">
      <t>ヤスムロ</t>
    </rPh>
    <rPh sb="4" eb="6">
      <t>スイドウ</t>
    </rPh>
    <rPh sb="6" eb="7">
      <t>ヨウ</t>
    </rPh>
    <rPh sb="7" eb="8">
      <t>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</si>
  <si>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</si>
  <si>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</si>
  <si>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</si>
  <si>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</si>
  <si>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t>
    <phoneticPr fontId="2"/>
  </si>
  <si>
    <t>健康管理施設整備基金</t>
    <rPh sb="0" eb="2">
      <t>ケンコウ</t>
    </rPh>
    <rPh sb="2" eb="4">
      <t>カンリ</t>
    </rPh>
    <rPh sb="4" eb="6">
      <t>シセツ</t>
    </rPh>
    <rPh sb="6" eb="8">
      <t>セイビ</t>
    </rPh>
    <rPh sb="8" eb="10">
      <t>キキン</t>
    </rPh>
    <phoneticPr fontId="5"/>
  </si>
  <si>
    <t>赤穂ふるさとづくり基金</t>
    <rPh sb="0" eb="2">
      <t>アコウ</t>
    </rPh>
    <rPh sb="9" eb="11">
      <t>キキン</t>
    </rPh>
    <phoneticPr fontId="5"/>
  </si>
  <si>
    <t>都市施設等整備事業基金</t>
    <rPh sb="0" eb="2">
      <t>トシ</t>
    </rPh>
    <rPh sb="2" eb="4">
      <t>シセツ</t>
    </rPh>
    <rPh sb="4" eb="5">
      <t>ナド</t>
    </rPh>
    <rPh sb="5" eb="7">
      <t>セイビ</t>
    </rPh>
    <rPh sb="7" eb="9">
      <t>ジギョウ</t>
    </rPh>
    <rPh sb="9" eb="11">
      <t>キキン</t>
    </rPh>
    <phoneticPr fontId="5"/>
  </si>
  <si>
    <t>地域福祉基金</t>
    <rPh sb="0" eb="2">
      <t>チイキ</t>
    </rPh>
    <rPh sb="2" eb="4">
      <t>フクシ</t>
    </rPh>
    <rPh sb="4" eb="6">
      <t>キキン</t>
    </rPh>
    <phoneticPr fontId="5"/>
  </si>
  <si>
    <t>高山墓園管理基金</t>
    <rPh sb="0" eb="2">
      <t>タカヤマ</t>
    </rPh>
    <rPh sb="2" eb="4">
      <t>ボエン</t>
    </rPh>
    <rPh sb="4" eb="6">
      <t>カンリ</t>
    </rPh>
    <rPh sb="6" eb="8">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</si>
  <si>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</si>
  <si>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</si>
  <si>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</si>
  <si>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</si>
  <si>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</si>
  <si>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</si>
  <si>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</si>
  <si>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</si>
  <si>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</si>
  <si>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</si>
  <si>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</si>
  <si>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</si>
  <si>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も高い水準にあるが、昨年度と比較して、交付税措置を伴う地方債残高の減少などにより基準財政需要額算入見込額が減少したものの、地方債残高や公営企業債等繰入見込額が減少したほか、標準財政規模が拡大したことなどにより比率が減少した。
実質公債費比率については、決算年度を含む３ヵ年平均では前年度から△0.7ポイント改善した。
類似団体内平均値と比較すると、依然として高い水準にあるため、投資的事業の実施にあたっては費用対効果の検証・整理・合理化に努める。</t>
    <rPh sb="0" eb="2">
      <t>ショウライ</t>
    </rPh>
    <rPh sb="2" eb="4">
      <t>フタン</t>
    </rPh>
    <rPh sb="4" eb="6">
      <t>ヒリツ</t>
    </rPh>
    <rPh sb="12" eb="14">
      <t>ルイジ</t>
    </rPh>
    <rPh sb="14" eb="16">
      <t>ダンタイ</t>
    </rPh>
    <rPh sb="16" eb="18">
      <t>ヘイキン</t>
    </rPh>
    <rPh sb="21" eb="22">
      <t>タカ</t>
    </rPh>
    <rPh sb="23" eb="25">
      <t>スイジュン</t>
    </rPh>
    <rPh sb="30" eb="32">
      <t>サクネン</t>
    </rPh>
    <rPh sb="32" eb="33">
      <t>ド</t>
    </rPh>
    <rPh sb="34" eb="36">
      <t>ヒカク</t>
    </rPh>
    <rPh sb="39" eb="42">
      <t>コウフゼイ</t>
    </rPh>
    <rPh sb="42" eb="44">
      <t>ソチ</t>
    </rPh>
    <rPh sb="45" eb="46">
      <t>トモナ</t>
    </rPh>
    <rPh sb="47" eb="50">
      <t>チホウサイ</t>
    </rPh>
    <rPh sb="50" eb="52">
      <t>ザンダカ</t>
    </rPh>
    <rPh sb="53" eb="55">
      <t>ゲンショウ</t>
    </rPh>
    <rPh sb="60" eb="62">
      <t>キジュン</t>
    </rPh>
    <rPh sb="62" eb="64">
      <t>ザイセイ</t>
    </rPh>
    <rPh sb="64" eb="66">
      <t>ジュヨウ</t>
    </rPh>
    <rPh sb="66" eb="67">
      <t>ガク</t>
    </rPh>
    <rPh sb="67" eb="69">
      <t>サンニュウ</t>
    </rPh>
    <rPh sb="69" eb="71">
      <t>ミコミ</t>
    </rPh>
    <rPh sb="71" eb="72">
      <t>ガク</t>
    </rPh>
    <rPh sb="73" eb="75">
      <t>ゲンショウ</t>
    </rPh>
    <rPh sb="81" eb="84">
      <t>チホウサイ</t>
    </rPh>
    <rPh sb="84" eb="86">
      <t>ザンダカ</t>
    </rPh>
    <rPh sb="87" eb="89">
      <t>コウエイ</t>
    </rPh>
    <rPh sb="89" eb="91">
      <t>キギョウ</t>
    </rPh>
    <rPh sb="91" eb="92">
      <t>サイ</t>
    </rPh>
    <rPh sb="92" eb="93">
      <t>ナド</t>
    </rPh>
    <rPh sb="93" eb="95">
      <t>クリイレ</t>
    </rPh>
    <rPh sb="95" eb="97">
      <t>ミコミ</t>
    </rPh>
    <rPh sb="97" eb="98">
      <t>ガク</t>
    </rPh>
    <rPh sb="99" eb="101">
      <t>ゲンショウ</t>
    </rPh>
    <rPh sb="106" eb="108">
      <t>ヒョウジュン</t>
    </rPh>
    <rPh sb="108" eb="110">
      <t>ザイセイ</t>
    </rPh>
    <rPh sb="110" eb="112">
      <t>キボ</t>
    </rPh>
    <rPh sb="113" eb="115">
      <t>カクダイ</t>
    </rPh>
    <rPh sb="124" eb="126">
      <t>ヒリツ</t>
    </rPh>
    <rPh sb="127" eb="129">
      <t>ゲンショウ</t>
    </rPh>
    <rPh sb="133" eb="135">
      <t>ジッシツ</t>
    </rPh>
    <rPh sb="135" eb="138">
      <t>コウサイヒ</t>
    </rPh>
    <rPh sb="138" eb="140">
      <t>ヒリツ</t>
    </rPh>
    <rPh sb="146" eb="148">
      <t>ケッサン</t>
    </rPh>
    <rPh sb="148" eb="150">
      <t>ネンド</t>
    </rPh>
    <rPh sb="151" eb="152">
      <t>フク</t>
    </rPh>
    <rPh sb="155" eb="156">
      <t>ネン</t>
    </rPh>
    <rPh sb="156" eb="158">
      <t>ヘイキン</t>
    </rPh>
    <rPh sb="160" eb="163">
      <t>ゼンネンド</t>
    </rPh>
    <rPh sb="173" eb="175">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</si>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</sst>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82E-4B09-8FA2-261CB82E5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63767</c:v>
                </c:pt>
                <c:pt idx="1">
                  <c:v>60577</c:v>
                </c:pt>
                <c:pt idx="2">
                  <c:v>60222</c:v>
                </c:pt>
                <c:pt idx="3">
                  <c:v>41537</c:v>
                </c:pt>
                <c:pt idx="4">
                  <c:v>44333</c:v>
                </c:pt>
              </c:numCache>
            </c:numRef>
          </c:val>
          <c:smooth val="0"/>
          <c:extLst>
            <c:ext xmlns:c16="http://schemas.microsoft.com/office/drawing/2014/chart" uri="{C3380CC4-5D6E-409C-BE32-E72D297353CC}">
              <c16:uniqueId val="{00000001-582E-4B09-8FA2-261CB82E5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1.1599999999999999</c:v>
                </c:pt>
                <c:pt idx="1">
                  <c:v>0.45</c:v>
                </c:pt>
                <c:pt idx="2">
                  <c:v>0.72</c:v>
                </c:pt>
                <c:pt idx="3">
                  <c:v>2.1</c:v>
                </c:pt>
                <c:pt idx="4">
                  <c:v>5.41</c:v>
                </c:pt>
              </c:numCache>
            </c:numRef>
          </c:val>
          <c:extLst>
            <c:ext xmlns:c16="http://schemas.microsoft.com/office/drawing/2014/chart" uri="{C3380CC4-5D6E-409C-BE32-E72D297353CC}">
              <c16:uniqueId val="{00000000-4A3C-4987-9665-D0E9E8CCA0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19.46</c:v>
                </c:pt>
                <c:pt idx="1">
                  <c:v>13.91</c:v>
                </c:pt>
                <c:pt idx="2">
                  <c:v>10.93</c:v>
                </c:pt>
                <c:pt idx="3">
                  <c:v>11.96</c:v>
                </c:pt>
                <c:pt idx="4">
                  <c:v>14.4</c:v>
                </c:pt>
              </c:numCache>
            </c:numRef>
          </c:val>
          <c:extLst>
            <c:ext xmlns:c16="http://schemas.microsoft.com/office/drawing/2014/chart" uri="{C3380CC4-5D6E-409C-BE32-E72D297353CC}">
              <c16:uniqueId val="{00000001-4A3C-4987-9665-D0E9E8CCA0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0.25</c:v>
                </c:pt>
                <c:pt idx="1">
                  <c:v>-3.93</c:v>
                </c:pt>
                <c:pt idx="2">
                  <c:v>-2.97</c:v>
                </c:pt>
                <c:pt idx="3">
                  <c:v>2.56</c:v>
                </c:pt>
                <c:pt idx="4">
                  <c:v>5.41</c:v>
                </c:pt>
              </c:numCache>
            </c:numRef>
          </c:val>
          <c:smooth val="0"/>
          <c:extLst>
            <c:ext xmlns:c16="http://schemas.microsoft.com/office/drawing/2014/chart" uri="{C3380CC4-5D6E-409C-BE32-E72D297353CC}">
              <c16:uniqueId val="{00000002-4A3C-4987-9665-D0E9E8CCA0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7.35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0A-464B-B4AE-2D15FA044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0A-464B-B4AE-2D15FA044B8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2.37</c:v>
                </c:pt>
                <c:pt idx="2">
                  <c:v>#N/A</c:v>
                </c:pt>
                <c:pt idx="3">
                  <c:v>1.43</c:v>
                </c:pt>
                <c:pt idx="4">
                  <c:v>#N/A</c:v>
                </c:pt>
                <c:pt idx="5">
                  <c:v>0.73</c:v>
                </c:pt>
                <c:pt idx="6">
                  <c:v>#N/A</c:v>
                </c:pt>
                <c:pt idx="7">
                  <c:v>0.44</c:v>
                </c:pt>
                <c:pt idx="8">
                  <c:v>#N/A</c:v>
                </c:pt>
                <c:pt idx="9">
                  <c:v>0.05</c:v>
                </c:pt>
              </c:numCache>
            </c:numRef>
          </c:val>
          <c:extLst>
            <c:ext xmlns:c16="http://schemas.microsoft.com/office/drawing/2014/chart" uri="{C3380CC4-5D6E-409C-BE32-E72D297353CC}">
              <c16:uniqueId val="{00000002-630A-464B-B4AE-2D15FA044B8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0.36</c:v>
                </c:pt>
                <c:pt idx="4">
                  <c:v>#N/A</c:v>
                </c:pt>
                <c:pt idx="5">
                  <c:v>0.36</c:v>
                </c:pt>
                <c:pt idx="6">
                  <c:v>#N/A</c:v>
                </c:pt>
                <c:pt idx="7">
                  <c:v>0.31</c:v>
                </c:pt>
                <c:pt idx="8">
                  <c:v>#N/A</c:v>
                </c:pt>
                <c:pt idx="9">
                  <c:v>0.09</c:v>
                </c:pt>
              </c:numCache>
            </c:numRef>
          </c:val>
          <c:extLst>
            <c:ext xmlns:c16="http://schemas.microsoft.com/office/drawing/2014/chart" uri="{C3380CC4-5D6E-409C-BE32-E72D297353CC}">
              <c16:uniqueId val="{00000003-630A-464B-B4AE-2D15FA044B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0.11</c:v>
                </c:pt>
                <c:pt idx="4">
                  <c:v>#N/A</c:v>
                </c:pt>
                <c:pt idx="5">
                  <c:v>0.12</c:v>
                </c:pt>
                <c:pt idx="6">
                  <c:v>#N/A</c:v>
                </c:pt>
                <c:pt idx="7">
                  <c:v>0.12</c:v>
                </c:pt>
                <c:pt idx="8">
                  <c:v>#N/A</c:v>
                </c:pt>
                <c:pt idx="9">
                  <c:v>0.1</c:v>
                </c:pt>
              </c:numCache>
            </c:numRef>
          </c:val>
          <c:extLst>
            <c:ext xmlns:c16="http://schemas.microsoft.com/office/drawing/2014/chart" uri="{C3380CC4-5D6E-409C-BE32-E72D297353CC}">
              <c16:uniqueId val="{00000004-630A-464B-B4AE-2D15FA044B8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0.93</c:v>
                </c:pt>
                <c:pt idx="4">
                  <c:v>#N/A</c:v>
                </c:pt>
                <c:pt idx="5">
                  <c:v>0.81</c:v>
                </c:pt>
                <c:pt idx="6">
                  <c:v>#N/A</c:v>
                </c:pt>
                <c:pt idx="7">
                  <c:v>0.23</c:v>
                </c:pt>
                <c:pt idx="8">
                  <c:v>#N/A</c:v>
                </c:pt>
                <c:pt idx="9">
                  <c:v>0.47</c:v>
                </c:pt>
              </c:numCache>
            </c:numRef>
          </c:val>
          <c:extLst>
            <c:ext xmlns:c16="http://schemas.microsoft.com/office/drawing/2014/chart" uri="{C3380CC4-5D6E-409C-BE32-E72D297353CC}">
              <c16:uniqueId val="{00000005-630A-464B-B4AE-2D15FA044B8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6.4</c:v>
                </c:pt>
                <c:pt idx="2">
                  <c:v>#N/A</c:v>
                </c:pt>
                <c:pt idx="3">
                  <c:v>0.48</c:v>
                </c:pt>
                <c:pt idx="4">
                  <c:v>#N/A</c:v>
                </c:pt>
                <c:pt idx="5">
                  <c:v>0</c:v>
                </c:pt>
                <c:pt idx="6">
                  <c:v>#N/A</c:v>
                </c:pt>
                <c:pt idx="7">
                  <c:v>0</c:v>
                </c:pt>
                <c:pt idx="8">
                  <c:v>#N/A</c:v>
                </c:pt>
                <c:pt idx="9">
                  <c:v>0.63</c:v>
                </c:pt>
              </c:numCache>
            </c:numRef>
          </c:val>
          <c:extLst>
            <c:ext xmlns:c16="http://schemas.microsoft.com/office/drawing/2014/chart" uri="{C3380CC4-5D6E-409C-BE32-E72D297353CC}">
              <c16:uniqueId val="{00000006-630A-464B-B4AE-2D15FA044B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0.71</c:v>
                </c:pt>
                <c:pt idx="4">
                  <c:v>#N/A</c:v>
                </c:pt>
                <c:pt idx="5">
                  <c:v>1.79</c:v>
                </c:pt>
                <c:pt idx="6">
                  <c:v>#N/A</c:v>
                </c:pt>
                <c:pt idx="7">
                  <c:v>2.71</c:v>
                </c:pt>
                <c:pt idx="8">
                  <c:v>#N/A</c:v>
                </c:pt>
                <c:pt idx="9">
                  <c:v>3.18</c:v>
                </c:pt>
              </c:numCache>
            </c:numRef>
          </c:val>
          <c:extLst>
            <c:ext xmlns:c16="http://schemas.microsoft.com/office/drawing/2014/chart" uri="{C3380CC4-5D6E-409C-BE32-E72D297353CC}">
              <c16:uniqueId val="{00000007-630A-464B-B4AE-2D15FA044B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1.1499999999999999</c:v>
                </c:pt>
                <c:pt idx="2">
                  <c:v>#N/A</c:v>
                </c:pt>
                <c:pt idx="3">
                  <c:v>0.45</c:v>
                </c:pt>
                <c:pt idx="4">
                  <c:v>#N/A</c:v>
                </c:pt>
                <c:pt idx="5">
                  <c:v>0.71</c:v>
                </c:pt>
                <c:pt idx="6">
                  <c:v>#N/A</c:v>
                </c:pt>
                <c:pt idx="7">
                  <c:v>2.09</c:v>
                </c:pt>
                <c:pt idx="8">
                  <c:v>#N/A</c:v>
                </c:pt>
                <c:pt idx="9">
                  <c:v>5.41</c:v>
                </c:pt>
              </c:numCache>
            </c:numRef>
          </c:val>
          <c:extLst>
            <c:ext xmlns:c16="http://schemas.microsoft.com/office/drawing/2014/chart" uri="{C3380CC4-5D6E-409C-BE32-E72D297353CC}">
              <c16:uniqueId val="{00000008-630A-464B-B4AE-2D15FA044B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7.71</c:v>
                </c:pt>
                <c:pt idx="4">
                  <c:v>#N/A</c:v>
                </c:pt>
                <c:pt idx="5">
                  <c:v>8.2200000000000006</c:v>
                </c:pt>
                <c:pt idx="6">
                  <c:v>#N/A</c:v>
                </c:pt>
                <c:pt idx="7">
                  <c:v>8.8800000000000008</c:v>
                </c:pt>
                <c:pt idx="8">
                  <c:v>#N/A</c:v>
                </c:pt>
                <c:pt idx="9">
                  <c:v>9.1</c:v>
                </c:pt>
              </c:numCache>
            </c:numRef>
          </c:val>
          <c:extLst>
            <c:ext xmlns:c16="http://schemas.microsoft.com/office/drawing/2014/chart" uri="{C3380CC4-5D6E-409C-BE32-E72D297353CC}">
              <c16:uniqueId val="{00000009-630A-464B-B4AE-2D15FA044B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2791</c:v>
                </c:pt>
                <c:pt idx="5">
                  <c:v>2771</c:v>
                </c:pt>
                <c:pt idx="8">
                  <c:v>2748</c:v>
                </c:pt>
                <c:pt idx="11">
                  <c:v>2722</c:v>
                </c:pt>
                <c:pt idx="14">
                  <c:v>2744</c:v>
                </c:pt>
              </c:numCache>
            </c:numRef>
          </c:val>
          <c:extLst>
            <c:ext xmlns:c16="http://schemas.microsoft.com/office/drawing/2014/chart" uri="{C3380CC4-5D6E-409C-BE32-E72D297353CC}">
              <c16:uniqueId val="{00000000-C465-4574-8EFA-75AF301D0F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65-4574-8EFA-75AF301D0F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C465-4574-8EFA-75AF301D0F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23</c:v>
                </c:pt>
                <c:pt idx="6">
                  <c:v>21</c:v>
                </c:pt>
                <c:pt idx="9">
                  <c:v>18</c:v>
                </c:pt>
                <c:pt idx="12">
                  <c:v>15</c:v>
                </c:pt>
              </c:numCache>
            </c:numRef>
          </c:val>
          <c:extLst>
            <c:ext xmlns:c16="http://schemas.microsoft.com/office/drawing/2014/chart" uri="{C3380CC4-5D6E-409C-BE32-E72D297353CC}">
              <c16:uniqueId val="{00000003-C465-4574-8EFA-75AF301D0F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1342</c:v>
                </c:pt>
                <c:pt idx="3">
                  <c:v>1415</c:v>
                </c:pt>
                <c:pt idx="6">
                  <c:v>1222</c:v>
                </c:pt>
                <c:pt idx="9">
                  <c:v>1241</c:v>
                </c:pt>
                <c:pt idx="12">
                  <c:v>1309</c:v>
                </c:pt>
              </c:numCache>
            </c:numRef>
          </c:val>
          <c:extLst>
            <c:ext xmlns:c16="http://schemas.microsoft.com/office/drawing/2014/chart" uri="{C3380CC4-5D6E-409C-BE32-E72D297353CC}">
              <c16:uniqueId val="{00000004-C465-4574-8EFA-75AF301D0F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5-4574-8EFA-75AF301D0F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5-4574-8EFA-75AF301D0F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2414</c:v>
                </c:pt>
                <c:pt idx="3">
                  <c:v>2519</c:v>
                </c:pt>
                <c:pt idx="6">
                  <c:v>2511</c:v>
                </c:pt>
                <c:pt idx="9">
                  <c:v>2495</c:v>
                </c:pt>
                <c:pt idx="12">
                  <c:v>2526</c:v>
                </c:pt>
              </c:numCache>
            </c:numRef>
          </c:val>
          <c:extLst>
            <c:ext xmlns:c16="http://schemas.microsoft.com/office/drawing/2014/chart" uri="{C3380CC4-5D6E-409C-BE32-E72D297353CC}">
              <c16:uniqueId val="{00000007-C465-4574-8EFA-75AF301D0F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992</c:v>
                </c:pt>
                <c:pt idx="2">
                  <c:v>#N/A</c:v>
                </c:pt>
                <c:pt idx="3">
                  <c:v>#N/A</c:v>
                </c:pt>
                <c:pt idx="4">
                  <c:v>1187</c:v>
                </c:pt>
                <c:pt idx="5">
                  <c:v>#N/A</c:v>
                </c:pt>
                <c:pt idx="6">
                  <c:v>#N/A</c:v>
                </c:pt>
                <c:pt idx="7">
                  <c:v>1007</c:v>
                </c:pt>
                <c:pt idx="8">
                  <c:v>#N/A</c:v>
                </c:pt>
                <c:pt idx="9">
                  <c:v>#N/A</c:v>
                </c:pt>
                <c:pt idx="10">
                  <c:v>1034</c:v>
                </c:pt>
                <c:pt idx="11">
                  <c:v>#N/A</c:v>
                </c:pt>
                <c:pt idx="12">
                  <c:v>#N/A</c:v>
                </c:pt>
                <c:pt idx="13">
                  <c:v>1108</c:v>
                </c:pt>
                <c:pt idx="14">
                  <c:v>#N/A</c:v>
                </c:pt>
              </c:numCache>
            </c:numRef>
          </c:val>
          <c:smooth val="0"/>
          <c:extLst>
            <c:ext xmlns:c16="http://schemas.microsoft.com/office/drawing/2014/chart" uri="{C3380CC4-5D6E-409C-BE32-E72D297353CC}">
              <c16:uniqueId val="{00000008-C465-4574-8EFA-75AF301D0F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26442</c:v>
                </c:pt>
                <c:pt idx="5">
                  <c:v>26196</c:v>
                </c:pt>
                <c:pt idx="8">
                  <c:v>25507</c:v>
                </c:pt>
                <c:pt idx="11">
                  <c:v>25058</c:v>
                </c:pt>
                <c:pt idx="14">
                  <c:v>24544</c:v>
                </c:pt>
              </c:numCache>
            </c:numRef>
          </c:val>
          <c:extLst>
            <c:ext xmlns:c16="http://schemas.microsoft.com/office/drawing/2014/chart" uri="{C3380CC4-5D6E-409C-BE32-E72D297353CC}">
              <c16:uniqueId val="{00000000-B41E-4165-84F7-068C983E0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7050</c:v>
                </c:pt>
                <c:pt idx="5">
                  <c:v>7409</c:v>
                </c:pt>
                <c:pt idx="8">
                  <c:v>7505</c:v>
                </c:pt>
                <c:pt idx="11">
                  <c:v>7312</c:v>
                </c:pt>
                <c:pt idx="14">
                  <c:v>7253</c:v>
                </c:pt>
              </c:numCache>
            </c:numRef>
          </c:val>
          <c:extLst>
            <c:ext xmlns:c16="http://schemas.microsoft.com/office/drawing/2014/chart" uri="{C3380CC4-5D6E-409C-BE32-E72D297353CC}">
              <c16:uniqueId val="{00000001-B41E-4165-84F7-068C983E0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4635</c:v>
                </c:pt>
                <c:pt idx="5">
                  <c:v>4072</c:v>
                </c:pt>
                <c:pt idx="8">
                  <c:v>3481</c:v>
                </c:pt>
                <c:pt idx="11">
                  <c:v>3845</c:v>
                </c:pt>
                <c:pt idx="14">
                  <c:v>4522</c:v>
                </c:pt>
              </c:numCache>
            </c:numRef>
          </c:val>
          <c:extLst>
            <c:ext xmlns:c16="http://schemas.microsoft.com/office/drawing/2014/chart" uri="{C3380CC4-5D6E-409C-BE32-E72D297353CC}">
              <c16:uniqueId val="{00000002-B41E-4165-84F7-068C983E0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1E-4165-84F7-068C983E0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1E-4165-84F7-068C983E0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E-4165-84F7-068C983E0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3179</c:v>
                </c:pt>
                <c:pt idx="3">
                  <c:v>2982</c:v>
                </c:pt>
                <c:pt idx="6">
                  <c:v>2933</c:v>
                </c:pt>
                <c:pt idx="9">
                  <c:v>2997</c:v>
                </c:pt>
                <c:pt idx="12">
                  <c:v>3100</c:v>
                </c:pt>
              </c:numCache>
            </c:numRef>
          </c:val>
          <c:extLst>
            <c:ext xmlns:c16="http://schemas.microsoft.com/office/drawing/2014/chart" uri="{C3380CC4-5D6E-409C-BE32-E72D297353CC}">
              <c16:uniqueId val="{00000006-B41E-4165-84F7-068C983E0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123</c:v>
                </c:pt>
                <c:pt idx="6">
                  <c:v>102</c:v>
                </c:pt>
                <c:pt idx="9">
                  <c:v>84</c:v>
                </c:pt>
                <c:pt idx="12">
                  <c:v>69</c:v>
                </c:pt>
              </c:numCache>
            </c:numRef>
          </c:val>
          <c:extLst>
            <c:ext xmlns:c16="http://schemas.microsoft.com/office/drawing/2014/chart" uri="{C3380CC4-5D6E-409C-BE32-E72D297353CC}">
              <c16:uniqueId val="{00000007-B41E-4165-84F7-068C983E0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18315</c:v>
                </c:pt>
                <c:pt idx="3">
                  <c:v>17434</c:v>
                </c:pt>
                <c:pt idx="6">
                  <c:v>16213</c:v>
                </c:pt>
                <c:pt idx="9">
                  <c:v>15024</c:v>
                </c:pt>
                <c:pt idx="12">
                  <c:v>14293</c:v>
                </c:pt>
              </c:numCache>
            </c:numRef>
          </c:val>
          <c:extLst>
            <c:ext xmlns:c16="http://schemas.microsoft.com/office/drawing/2014/chart" uri="{C3380CC4-5D6E-409C-BE32-E72D297353CC}">
              <c16:uniqueId val="{00000008-B41E-4165-84F7-068C983E0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5</c:v>
                </c:pt>
                <c:pt idx="6">
                  <c:v>4</c:v>
                </c:pt>
                <c:pt idx="9">
                  <c:v>4</c:v>
                </c:pt>
                <c:pt idx="12">
                  <c:v>6</c:v>
                </c:pt>
              </c:numCache>
            </c:numRef>
          </c:val>
          <c:extLst>
            <c:ext xmlns:c16="http://schemas.microsoft.com/office/drawing/2014/chart" uri="{C3380CC4-5D6E-409C-BE32-E72D297353CC}">
              <c16:uniqueId val="{00000009-B41E-4165-84F7-068C983E0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30433</c:v>
                </c:pt>
                <c:pt idx="3">
                  <c:v>30183</c:v>
                </c:pt>
                <c:pt idx="6">
                  <c:v>30396</c:v>
                </c:pt>
                <c:pt idx="9">
                  <c:v>30011</c:v>
                </c:pt>
                <c:pt idx="12">
                  <c:v>29414</c:v>
                </c:pt>
              </c:numCache>
            </c:numRef>
          </c:val>
          <c:extLst>
            <c:ext xmlns:c16="http://schemas.microsoft.com/office/drawing/2014/chart" uri="{C3380CC4-5D6E-409C-BE32-E72D297353CC}">
              <c16:uniqueId val="{0000000A-B41E-4165-84F7-068C983E0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13949</c:v>
                </c:pt>
                <c:pt idx="2">
                  <c:v>#N/A</c:v>
                </c:pt>
                <c:pt idx="3">
                  <c:v>#N/A</c:v>
                </c:pt>
                <c:pt idx="4">
                  <c:v>13050</c:v>
                </c:pt>
                <c:pt idx="5">
                  <c:v>#N/A</c:v>
                </c:pt>
                <c:pt idx="6">
                  <c:v>#N/A</c:v>
                </c:pt>
                <c:pt idx="7">
                  <c:v>13155</c:v>
                </c:pt>
                <c:pt idx="8">
                  <c:v>#N/A</c:v>
                </c:pt>
                <c:pt idx="9">
                  <c:v>#N/A</c:v>
                </c:pt>
                <c:pt idx="10">
                  <c:v>11903</c:v>
                </c:pt>
                <c:pt idx="11">
                  <c:v>#N/A</c:v>
                </c:pt>
                <c:pt idx="12">
                  <c:v>#N/A</c:v>
                </c:pt>
                <c:pt idx="13">
                  <c:v>10564</c:v>
                </c:pt>
                <c:pt idx="14">
                  <c:v>#N/A</c:v>
                </c:pt>
              </c:numCache>
            </c:numRef>
          </c:val>
          <c:smooth val="0"/>
          <c:extLst>
            <c:ext xmlns:c16="http://schemas.microsoft.com/office/drawing/2014/chart" uri="{C3380CC4-5D6E-409C-BE32-E72D297353CC}">
              <c16:uniqueId val="{0000000B-B41E-4165-84F7-068C983E0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1344</c:v>
                </c:pt>
                <c:pt idx="1">
                  <c:v>1534</c:v>
                </c:pt>
                <c:pt idx="2">
                  <c:v>1947</c:v>
                </c:pt>
              </c:numCache>
            </c:numRef>
          </c:val>
          <c:extLst>
            <c:ext xmlns:c16="http://schemas.microsoft.com/office/drawing/2014/chart" uri="{C3380CC4-5D6E-409C-BE32-E72D297353CC}">
              <c16:uniqueId val="{00000000-78D8-4040-982F-D96B9BF940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351</c:v>
                </c:pt>
                <c:pt idx="1">
                  <c:v>352</c:v>
                </c:pt>
                <c:pt idx="2">
                  <c:v>352</c:v>
                </c:pt>
              </c:numCache>
            </c:numRef>
          </c:val>
          <c:extLst>
            <c:ext xmlns:c16="http://schemas.microsoft.com/office/drawing/2014/chart" uri="{C3380CC4-5D6E-409C-BE32-E72D297353CC}">
              <c16:uniqueId val="{00000001-78D8-4040-982F-D96B9BF940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1708</c:v>
                </c:pt>
                <c:pt idx="1">
                  <c:v>1872</c:v>
                </c:pt>
                <c:pt idx="2">
                  <c:v>2122</c:v>
                </c:pt>
              </c:numCache>
            </c:numRef>
          </c:val>
          <c:extLst>
            <c:ext xmlns:c16="http://schemas.microsoft.com/office/drawing/2014/chart" uri="{C3380CC4-5D6E-409C-BE32-E72D297353CC}">
              <c16:uniqueId val="{00000002-78D8-4040-982F-D96B9BF940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{81F397F5-E685-42DA-A424-239A1E9F6359}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F6-4E18-84DB-64FE2AA64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{DDB60FE5-8C64-4C4B-BD6D-6C0D388A0F6A}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F6-4E18-84DB-64FE2AA64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{E2BE22D8-EFCF-45F0-9DA7-17D1E85E0C86}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F6-4E18-84DB-64FE2AA64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{EC347D55-9409-4A23-845E-219B86815940}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F6-4E18-84DB-64FE2AA64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{1537C30A-03CD-4171-8BF9-D626C8F84131}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F6-4E18-84DB-64FE2AA64C51}"/>
                </c:ext>
              </c:extLst>
            </c:dLbl>
            <c:dLbl>
              <c:idx val="8"/>
              <c:layout>
                <c:manualLayout>
                  <c:x val="0"/>
                  <c:y val="-1.676618458291096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{2080043C-7AFE-4EF3-A443-8EBAA34DE8F1}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F6-4E18-84DB-64FE2AA64C51}"/>
                </c:ext>
              </c:extLst>
            </c:dLbl>
            <c:dLbl>
              <c:idx val="16"/>
              <c:layout>
                <c:manualLayout>
                  <c:x val="0"/>
                  <c:y val="1.676653981373826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{CBFC82AF-51BA-41EA-8DD5-B81CB739CE2D}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F6-4E18-84DB-64FE2AA64C5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{BA2BE040-EC02-4A00-BEA8-3F6D7D25141E}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F6-4E18-84DB-64FE2AA64C5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{2D339BF9-7295-40D4-8C5A-619D751DF672}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F6-4E18-84DB-64FE2AA64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77.3</c:v>
                </c:pt>
                <c:pt idx="8">
                  <c:v>79.599999999999994</c:v>
                </c:pt>
                <c:pt idx="16">
                  <c:v>79.900000000000006</c:v>
                </c:pt>
                <c:pt idx="24">
                  <c:v>80.8</c:v>
                </c:pt>
                <c:pt idx="32">
                  <c:v>80.400000000000006</c:v>
                </c:pt>
              </c:numCache>
            </c:numRef>
          </c:xVal>
          <c:yVal>
            <c:numRef>
              <c:f>公会計指標分析・財政指標組合せ分析表!$BP$51:$DC$51</c:f>
              <c:numCache>
                <c:formatCode>#,##0.0;"▲ "#,##0.0</c:formatCode>
                <c:ptCount val="40"/>
                <c:pt idx="0">
                  <c:v>136.4</c:v>
                </c:pt>
                <c:pt idx="8">
                  <c:v>128.30000000000001</c:v>
                </c:pt>
                <c:pt idx="16">
                  <c:v>129.4</c:v>
                </c:pt>
                <c:pt idx="24">
                  <c:v>110.9</c:v>
                </c:pt>
                <c:pt idx="32">
                  <c:v>92.8</c:v>
                </c:pt>
              </c:numCache>
            </c:numRef>
          </c:yVal>
          <c:smooth val="0"/>
          <c:extLst>
            <c:ext xmlns:c16="http://schemas.microsoft.com/office/drawing/2014/chart" uri="{C3380CC4-5D6E-409C-BE32-E72D297353CC}">
              <c16:uniqueId val="{00000009-B0F6-4E18-84DB-64FE2AA64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{0B1B3441-2792-407B-932A-BCD93B4CD7C6}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F6-4E18-84DB-64FE2AA64C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{E942F941-38BD-4A44-94EB-621E538C0CD4}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F6-4E18-84DB-64FE2AA64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{1FF69925-49CA-4429-93C4-7EBFDF3AA115}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F6-4E18-84DB-64FE2AA64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{3C22D7E1-6B37-4760-BD88-5FDBD703F64D}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F6-4E18-84DB-64FE2AA64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{5BDB4F59-8C38-4EEF-B8FB-B99D136804ED}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F6-4E18-84DB-64FE2AA64C51}"/>
                </c:ext>
              </c:extLst>
            </c:dLbl>
            <c:dLbl>
              <c:idx val="8"/>
              <c:layout>
                <c:manualLayout>
                  <c:x val="-3.2931145801268304E-2"/>
                  <c:y val="-5.29100331750069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{42D56D38-BC56-4AB2-A2E9-48832487AA00}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F6-4E18-84DB-64FE2AA64C51}"/>
                </c:ext>
              </c:extLst>
            </c:dLbl>
            <c:dLbl>
              <c:idx val="16"/>
              <c:layout>
                <c:manualLayout>
                  <c:x val="-3.2015750650234161E-2"/>
                  <c:y val="-7.656805103672345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{CB1D07E7-2E30-476E-B4E8-E714E12C2EF5}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F6-4E18-84DB-64FE2AA64C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{974E39DD-C2C8-4EB9-BF38-60665EEE1166}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F6-4E18-84DB-64FE2AA64C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{2E05099D-A531-4D6F-9AA8-19CEF74986B6}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F6-4E18-84DB-64FE2AA64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0F6-4E18-84DB-64FE2AA64C51}"/>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{39342A59-5856-4BFA-B6CF-8082714E3FB4}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01-4DDB-949F-A756157324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{C01C7F14-4DC2-405E-B87E-FF297EC747E6}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1-4DDB-949F-A756157324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{694D6415-1B26-43D6-91C4-D973E6147573}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1-4DDB-949F-A756157324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{B90374A2-91E9-4868-AA73-7B7315217DC6}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1-4DDB-949F-A756157324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{6516C2E6-0CD5-475C-BE4C-783934496CFE}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1-4DDB-949F-A7561573248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{DD27A8B3-AAC6-4D65-9B6A-6A0DAA0CB66D}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01-4DDB-949F-A7561573248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{D482F062-6211-420E-9262-6130E3416CB6}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01-4DDB-949F-A7561573248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{D1A141F3-D2D4-4AD4-99D2-A7591C52E7CF}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01-4DDB-949F-A7561573248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{3DBA27AE-4441-4B8C-822F-BD748EF35842}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01-4DDB-949F-A756157324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10.1</c:v>
                </c:pt>
                <c:pt idx="16">
                  <c:v>10.4</c:v>
                </c:pt>
                <c:pt idx="24">
                  <c:v>10.4</c:v>
                </c:pt>
                <c:pt idx="32">
                  <c:v>9.6999999999999993</c:v>
                </c:pt>
              </c:numCache>
            </c:numRef>
          </c:xVal>
          <c:yVal>
            <c:numRef>
              <c:f>公会計指標分析・財政指標組合せ分析表!$BP$73:$DC$73</c:f>
              <c:numCache>
                <c:formatCode>#,##0.0;"▲ "#,##0.0</c:formatCode>
                <c:ptCount val="40"/>
                <c:pt idx="0">
                  <c:v>136.4</c:v>
                </c:pt>
                <c:pt idx="8">
                  <c:v>128.30000000000001</c:v>
                </c:pt>
                <c:pt idx="16">
                  <c:v>129.4</c:v>
                </c:pt>
                <c:pt idx="24">
                  <c:v>110.9</c:v>
                </c:pt>
                <c:pt idx="32">
                  <c:v>92.8</c:v>
                </c:pt>
              </c:numCache>
            </c:numRef>
          </c:yVal>
          <c:smooth val="0"/>
          <c:extLst>
            <c:ext xmlns:c16="http://schemas.microsoft.com/office/drawing/2014/chart" uri="{C3380CC4-5D6E-409C-BE32-E72D297353CC}">
              <c16:uniqueId val="{00000009-4D01-4DDB-949F-A756157324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{D0156FE9-5743-45C6-AD03-2FD40053D25F}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01-4DDB-949F-A756157324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{9F74B537-1E81-4F3F-9B1A-DAE82A90E574}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1-4DDB-949F-A756157324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{D0985E58-E2E5-4E2B-AE59-0AD54C77CBE6}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1-4DDB-949F-A756157324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{5B017482-D04A-4993-8C5E-C864C33910E6}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1-4DDB-949F-A756157324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{19534156-6B44-420A-8356-128805E0A907}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1-4DDB-949F-A7561573248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{875D8F57-9AA6-467F-B033-88215E56138D}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01-4DDB-949F-A7561573248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{7A83C8BB-CFD0-45FA-8D44-8F827FA85619}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01-4DDB-949F-A7561573248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{A32E65C9-6D79-4351-AD1F-BE3C3B79AD8F}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01-4DDB-949F-A7561573248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{39BB0019-9F21-45DF-85F4-FF7A29D7278C}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01-4DDB-949F-A756157324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D01-4DDB-949F-A75615732487}"/>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A7E0027-4771-458E-AEC5-69DE6BC0A12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1BD6441-62BA-4CCE-88D9-A12DD026D5E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一方、公営企業債の元利償還金に対する繰入金については、病院第二期基本構想（建物増改築）に係る企業債の元利償還増などにより増加した。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交付税措置を伴う地方債残高の減等による基準財政需要額算入見込額が減少したものの、財政調整基金や赤穂ふるさとづくり基金などへの積立てによる充当可能基金が増加したことにより、充当可能財源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一方で、企業債償還がピークを迎え、公営企業債等繰入見込額が減少したことなどにより、将来負担額も減少した。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結果として、将来負担比率の分子は減少しており、今後も投資的事業の必要性・効果等を考慮した実施等により、債務の圧縮に努める。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ふるさとづくり寄付金が増加したことにより赤穂ふるさとづくり基金が増加したことや、前年度決算剰余金を財政調整基金に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公共施設の老朽化に伴う投資的経費の増嵩や、赤穂市民病院の経営安定化などのため、今後も「財政調整基金」や「都市施設等整備事業基金」の取り崩しを予定しており、基金全体として減少傾向となる。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赤穂ふるさとづくり基金：個性あるふるさとづくり・まちづくりや、歴史遺産と自然環境の保全と活用に関する事業等、歴史ある赤穂市を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次世代に引き継ぐための施策の推進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令和２年度決算における繰越金は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円であったため、法定どおり繰越金の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万円と、決算剰余見込による積立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1,577,367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円を積み立てたことや、当初予算で見込んでいた充当先事業の財政状況が変化し、結果的に基金の取り崩しが発生しなかったことなどにより増加した。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年代の人口増加に伴い整備された施設が多いため、高い比率となっている。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赤穂市公共施設等総合管理計画等に基づき、施設の統廃合、ダウンサイジング等によるストック量の最適化に加え、長寿命化の推進、予防保全など公共施設の適正管理に努める。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3" name="楕円 82"/>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84" name="有形固定資産減価償却率該当値テキスト"/>
        <xdr:cNvSpPr txBox="1"/>
      </xdr:nvSpPr>
      <xdr:spPr>
        <a:xfrm>
          <a:off x="48133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39642</xdr:rowOff>
    </xdr:from>
    <xdr:to>
      <xdr:col>19</xdr:col>
      <xdr:colOff>187325</xdr:colOff>
      <xdr:row>33</xdr:row>
      <xdr:rowOff>141243</xdr:rowOff>
    </xdr:to>
    <xdr:sp macro="" textlink="">
      <xdr:nvSpPr>
        <xdr:cNvPr id="85" name="楕円 84"/>
        <xdr:cNvSpPr/>
      </xdr:nvSpPr>
      <xdr:spPr>
        <a:xfrm>
          <a:off x="4000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90442</xdr:rowOff>
    </xdr:to>
    <xdr:cxnSp macro="">
      <xdr:nvCxnSpPr>
        <xdr:cNvPr id="86" name="直線コネクタ 85"/>
        <xdr:cNvCxnSpPr/>
      </xdr:nvCxnSpPr>
      <xdr:spPr>
        <a:xfrm flipV="1">
          <a:off x="4051300" y="650748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11883</xdr:rowOff>
    </xdr:from>
    <xdr:to>
      <xdr:col>15</xdr:col>
      <xdr:colOff>187325</xdr:colOff>
      <xdr:row>33</xdr:row>
      <xdr:rowOff>113483</xdr:rowOff>
    </xdr:to>
    <xdr:sp macro="" textlink="">
      <xdr:nvSpPr>
        <xdr:cNvPr id="87" name="楕円 86"/>
        <xdr:cNvSpPr/>
      </xdr:nvSpPr>
      <xdr:spPr>
        <a:xfrm>
          <a:off x="3238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62683</xdr:rowOff>
    </xdr:from>
    <xdr:to>
      <xdr:col>19</xdr:col>
      <xdr:colOff>136525</xdr:colOff>
      <xdr:row>33</xdr:row>
      <xdr:rowOff>90442</xdr:rowOff>
    </xdr:to>
    <xdr:cxnSp macro="">
      <xdr:nvCxnSpPr>
        <xdr:cNvPr id="88" name="直線コネクタ 87"/>
        <xdr:cNvCxnSpPr/>
      </xdr:nvCxnSpPr>
      <xdr:spPr>
        <a:xfrm>
          <a:off x="3289300" y="64920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2631</xdr:rowOff>
    </xdr:from>
    <xdr:to>
      <xdr:col>11</xdr:col>
      <xdr:colOff>187325</xdr:colOff>
      <xdr:row>33</xdr:row>
      <xdr:rowOff>104231</xdr:rowOff>
    </xdr:to>
    <xdr:sp macro="" textlink="">
      <xdr:nvSpPr>
        <xdr:cNvPr id="89" name="楕円 88"/>
        <xdr:cNvSpPr/>
      </xdr:nvSpPr>
      <xdr:spPr>
        <a:xfrm>
          <a:off x="2476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53431</xdr:rowOff>
    </xdr:from>
    <xdr:to>
      <xdr:col>15</xdr:col>
      <xdr:colOff>136525</xdr:colOff>
      <xdr:row>33</xdr:row>
      <xdr:rowOff>62683</xdr:rowOff>
    </xdr:to>
    <xdr:cxnSp macro="">
      <xdr:nvCxnSpPr>
        <xdr:cNvPr id="90" name="直線コネクタ 89"/>
        <xdr:cNvCxnSpPr/>
      </xdr:nvCxnSpPr>
      <xdr:spPr>
        <a:xfrm>
          <a:off x="2527300" y="648280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103142</xdr:rowOff>
    </xdr:from>
    <xdr:to>
      <xdr:col>7</xdr:col>
      <xdr:colOff>187325</xdr:colOff>
      <xdr:row>33</xdr:row>
      <xdr:rowOff>33292</xdr:rowOff>
    </xdr:to>
    <xdr:sp macro="" textlink="">
      <xdr:nvSpPr>
        <xdr:cNvPr id="91" name="楕円 90"/>
        <xdr:cNvSpPr/>
      </xdr:nvSpPr>
      <xdr:spPr>
        <a:xfrm>
          <a:off x="1714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153942</xdr:rowOff>
    </xdr:from>
    <xdr:to>
      <xdr:col>11</xdr:col>
      <xdr:colOff>136525</xdr:colOff>
      <xdr:row>33</xdr:row>
      <xdr:rowOff>53431</xdr:rowOff>
    </xdr:to>
    <xdr:cxnSp macro="">
      <xdr:nvCxnSpPr>
        <xdr:cNvPr id="92" name="直線コネクタ 91"/>
        <xdr:cNvCxnSpPr/>
      </xdr:nvCxnSpPr>
      <xdr:spPr>
        <a:xfrm>
          <a:off x="1765300" y="6411867"/>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132369</xdr:rowOff>
    </xdr:from>
    <xdr:ext cx="405111" cy="259045"/>
    <xdr:sp macro="" textlink="">
      <xdr:nvSpPr>
        <xdr:cNvPr id="97" name="n_1mainValue有形固定資産減価償却率"/>
        <xdr:cNvSpPr txBox="1"/>
      </xdr:nvSpPr>
      <xdr:spPr>
        <a:xfrm>
          <a:off x="38360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104611</xdr:rowOff>
    </xdr:from>
    <xdr:ext cx="405111" cy="259045"/>
    <xdr:sp macro="" textlink="">
      <xdr:nvSpPr>
        <xdr:cNvPr id="98" name="n_2mainValue有形固定資産減価償却率"/>
        <xdr:cNvSpPr txBox="1"/>
      </xdr:nvSpPr>
      <xdr:spPr>
        <a:xfrm>
          <a:off x="3086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95358</xdr:rowOff>
    </xdr:from>
    <xdr:ext cx="405111" cy="259045"/>
    <xdr:sp macro="" textlink="">
      <xdr:nvSpPr>
        <xdr:cNvPr id="99" name="n_3mainValue有形固定資産減価償却率"/>
        <xdr:cNvSpPr txBox="1"/>
      </xdr:nvSpPr>
      <xdr:spPr>
        <a:xfrm>
          <a:off x="2324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24419</xdr:rowOff>
    </xdr:from>
    <xdr:ext cx="405111" cy="259045"/>
    <xdr:sp macro="" textlink="">
      <xdr:nvSpPr>
        <xdr:cNvPr id="100" name="n_4mainValue有形固定資産減価償却率"/>
        <xdr:cNvSpPr txBox="1"/>
      </xdr:nvSpPr>
      <xdr:spPr>
        <a:xfrm>
          <a:off x="1562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公営企業債等繰入見込額が減少したことなどにより将来負担額が減少した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投資及び出資金などの経常経費が増加したことにより、債務償還に充当できる一般財源等が減少したことから、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22966</xdr:rowOff>
    </xdr:from>
    <xdr:to>
      <xdr:col>76</xdr:col>
      <xdr:colOff>73025</xdr:colOff>
      <xdr:row>31</xdr:row>
      <xdr:rowOff>124566</xdr:rowOff>
    </xdr:to>
    <xdr:sp macro="" textlink="">
      <xdr:nvSpPr>
        <xdr:cNvPr id="146" name="楕円 145"/>
        <xdr:cNvSpPr/>
      </xdr:nvSpPr>
      <xdr:spPr>
        <a:xfrm>
          <a:off x="147447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1393</xdr:rowOff>
    </xdr:from>
    <xdr:ext cx="469744" cy="259045"/>
    <xdr:sp macro="" textlink="">
      <xdr:nvSpPr>
        <xdr:cNvPr id="147" name="債務償還比率該当値テキスト"/>
        <xdr:cNvSpPr txBox="1"/>
      </xdr:nvSpPr>
      <xdr:spPr>
        <a:xfrm>
          <a:off x="14846300" y="60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95282</xdr:rowOff>
    </xdr:from>
    <xdr:to>
      <xdr:col>72</xdr:col>
      <xdr:colOff>123825</xdr:colOff>
      <xdr:row>31</xdr:row>
      <xdr:rowOff>25432</xdr:rowOff>
    </xdr:to>
    <xdr:sp macro="" textlink="">
      <xdr:nvSpPr>
        <xdr:cNvPr id="148" name="楕円 147"/>
        <xdr:cNvSpPr/>
      </xdr:nvSpPr>
      <xdr:spPr>
        <a:xfrm>
          <a:off x="14033500" y="60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146082</xdr:rowOff>
    </xdr:from>
    <xdr:to>
      <xdr:col>76</xdr:col>
      <xdr:colOff>22225</xdr:colOff>
      <xdr:row>31</xdr:row>
      <xdr:rowOff>73766</xdr:rowOff>
    </xdr:to>
    <xdr:cxnSp macro="">
      <xdr:nvCxnSpPr>
        <xdr:cNvPr id="149" name="直線コネクタ 148"/>
        <xdr:cNvCxnSpPr/>
      </xdr:nvCxnSpPr>
      <xdr:spPr>
        <a:xfrm>
          <a:off x="14084300" y="6061107"/>
          <a:ext cx="711200" cy="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50" name="楕円 149"/>
        <xdr:cNvSpPr/>
      </xdr:nvSpPr>
      <xdr:spPr>
        <a:xfrm>
          <a:off x="13271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146082</xdr:rowOff>
    </xdr:from>
    <xdr:to>
      <xdr:col>72</xdr:col>
      <xdr:colOff>73025</xdr:colOff>
      <xdr:row>31</xdr:row>
      <xdr:rowOff>143933</xdr:rowOff>
    </xdr:to>
    <xdr:cxnSp macro="">
      <xdr:nvCxnSpPr>
        <xdr:cNvPr id="151" name="直線コネクタ 150"/>
        <xdr:cNvCxnSpPr/>
      </xdr:nvCxnSpPr>
      <xdr:spPr>
        <a:xfrm flipV="1">
          <a:off x="13322300" y="6061107"/>
          <a:ext cx="762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48694</xdr:rowOff>
    </xdr:from>
    <xdr:to>
      <xdr:col>64</xdr:col>
      <xdr:colOff>123825</xdr:colOff>
      <xdr:row>31</xdr:row>
      <xdr:rowOff>150294</xdr:rowOff>
    </xdr:to>
    <xdr:sp macro="" textlink="">
      <xdr:nvSpPr>
        <xdr:cNvPr id="152" name="楕円 151"/>
        <xdr:cNvSpPr/>
      </xdr:nvSpPr>
      <xdr:spPr>
        <a:xfrm>
          <a:off x="12509500" y="6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99494</xdr:rowOff>
    </xdr:from>
    <xdr:to>
      <xdr:col>68</xdr:col>
      <xdr:colOff>73025</xdr:colOff>
      <xdr:row>31</xdr:row>
      <xdr:rowOff>143933</xdr:rowOff>
    </xdr:to>
    <xdr:cxnSp macro="">
      <xdr:nvCxnSpPr>
        <xdr:cNvPr id="153" name="直線コネクタ 152"/>
        <xdr:cNvCxnSpPr/>
      </xdr:nvCxnSpPr>
      <xdr:spPr>
        <a:xfrm>
          <a:off x="12560300" y="6185969"/>
          <a:ext cx="762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17050</xdr:rowOff>
    </xdr:from>
    <xdr:to>
      <xdr:col>60</xdr:col>
      <xdr:colOff>123825</xdr:colOff>
      <xdr:row>33</xdr:row>
      <xdr:rowOff>118650</xdr:rowOff>
    </xdr:to>
    <xdr:sp macro="" textlink="">
      <xdr:nvSpPr>
        <xdr:cNvPr id="154" name="楕円 153"/>
        <xdr:cNvSpPr/>
      </xdr:nvSpPr>
      <xdr:spPr>
        <a:xfrm>
          <a:off x="11747500" y="64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99494</xdr:rowOff>
    </xdr:from>
    <xdr:to>
      <xdr:col>64</xdr:col>
      <xdr:colOff>73025</xdr:colOff>
      <xdr:row>33</xdr:row>
      <xdr:rowOff>67850</xdr:rowOff>
    </xdr:to>
    <xdr:cxnSp macro="">
      <xdr:nvCxnSpPr>
        <xdr:cNvPr id="155" name="直線コネクタ 154"/>
        <xdr:cNvCxnSpPr/>
      </xdr:nvCxnSpPr>
      <xdr:spPr>
        <a:xfrm flipV="1">
          <a:off x="11798300" y="6185969"/>
          <a:ext cx="762000" cy="3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41959</xdr:rowOff>
    </xdr:from>
    <xdr:ext cx="469744" cy="259045"/>
    <xdr:sp macro="" textlink="">
      <xdr:nvSpPr>
        <xdr:cNvPr id="160" name="n_1mainValue債務償還比率"/>
        <xdr:cNvSpPr txBox="1"/>
      </xdr:nvSpPr>
      <xdr:spPr>
        <a:xfrm>
          <a:off x="13836727" y="57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61" name="n_2mainValue債務償還比率"/>
        <xdr:cNvSpPr txBox="1"/>
      </xdr:nvSpPr>
      <xdr:spPr>
        <a:xfrm>
          <a:off x="13087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166821</xdr:rowOff>
    </xdr:from>
    <xdr:ext cx="469744" cy="259045"/>
    <xdr:sp macro="" textlink="">
      <xdr:nvSpPr>
        <xdr:cNvPr id="162" name="n_3mainValue債務償還比率"/>
        <xdr:cNvSpPr txBox="1"/>
      </xdr:nvSpPr>
      <xdr:spPr>
        <a:xfrm>
          <a:off x="12325427" y="591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109777</xdr:rowOff>
    </xdr:from>
    <xdr:ext cx="469744" cy="259045"/>
    <xdr:sp macro="" textlink="">
      <xdr:nvSpPr>
        <xdr:cNvPr id="163" name="n_4mainValue債務償還比率"/>
        <xdr:cNvSpPr txBox="1"/>
      </xdr:nvSpPr>
      <xdr:spPr>
        <a:xfrm>
          <a:off x="11563427" y="653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120650</xdr:rowOff>
    </xdr:from>
    <xdr:to>
      <xdr:col>24</xdr:col>
      <xdr:colOff>114300</xdr:colOff>
      <xdr:row>41</xdr:row>
      <xdr:rowOff>50800</xdr:rowOff>
    </xdr:to>
    <xdr:sp macro="" textlink="">
      <xdr:nvSpPr>
        <xdr:cNvPr id="73" name="楕円 72"/>
        <xdr:cNvSpPr/>
      </xdr:nvSpPr>
      <xdr:spPr>
        <a:xfrm>
          <a:off x="4584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99077</xdr:rowOff>
    </xdr:from>
    <xdr:ext cx="405111" cy="259045"/>
    <xdr:sp macro="" textlink="">
      <xdr:nvSpPr>
        <xdr:cNvPr id="74" name="【道路】&#10;有形固定資産減価償却率該当値テキスト"/>
        <xdr:cNvSpPr txBox="1"/>
      </xdr:nvSpPr>
      <xdr:spPr>
        <a:xfrm>
          <a:off x="4673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122555</xdr:rowOff>
    </xdr:from>
    <xdr:to>
      <xdr:col>20</xdr:col>
      <xdr:colOff>38100</xdr:colOff>
      <xdr:row>41</xdr:row>
      <xdr:rowOff>52705</xdr:rowOff>
    </xdr:to>
    <xdr:sp macro="" textlink="">
      <xdr:nvSpPr>
        <xdr:cNvPr id="75" name="楕円 74"/>
        <xdr:cNvSpPr/>
      </xdr:nvSpPr>
      <xdr:spPr>
        <a:xfrm>
          <a:off x="3746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0</xdr:rowOff>
    </xdr:from>
    <xdr:to>
      <xdr:col>24</xdr:col>
      <xdr:colOff>63500</xdr:colOff>
      <xdr:row>41</xdr:row>
      <xdr:rowOff>1905</xdr:rowOff>
    </xdr:to>
    <xdr:cxnSp macro="">
      <xdr:nvCxnSpPr>
        <xdr:cNvPr id="76" name="直線コネクタ 75"/>
        <xdr:cNvCxnSpPr/>
      </xdr:nvCxnSpPr>
      <xdr:spPr>
        <a:xfrm flipV="1">
          <a:off x="3797300" y="702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118745</xdr:rowOff>
    </xdr:from>
    <xdr:to>
      <xdr:col>15</xdr:col>
      <xdr:colOff>101600</xdr:colOff>
      <xdr:row>41</xdr:row>
      <xdr:rowOff>48895</xdr:rowOff>
    </xdr:to>
    <xdr:sp macro="" textlink="">
      <xdr:nvSpPr>
        <xdr:cNvPr id="77" name="楕円 76"/>
        <xdr:cNvSpPr/>
      </xdr:nvSpPr>
      <xdr:spPr>
        <a:xfrm>
          <a:off x="2857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1905</xdr:rowOff>
    </xdr:to>
    <xdr:cxnSp macro="">
      <xdr:nvCxnSpPr>
        <xdr:cNvPr id="78" name="直線コネクタ 77"/>
        <xdr:cNvCxnSpPr/>
      </xdr:nvCxnSpPr>
      <xdr:spPr>
        <a:xfrm>
          <a:off x="2908300" y="702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169545</xdr:rowOff>
    </xdr:from>
    <xdr:to>
      <xdr:col>15</xdr:col>
      <xdr:colOff>50800</xdr:colOff>
      <xdr:row>41</xdr:row>
      <xdr:rowOff>7620</xdr:rowOff>
    </xdr:to>
    <xdr:cxnSp macro="">
      <xdr:nvCxnSpPr>
        <xdr:cNvPr id="80" name="直線コネクタ 79"/>
        <xdr:cNvCxnSpPr/>
      </xdr:nvCxnSpPr>
      <xdr:spPr>
        <a:xfrm flipV="1">
          <a:off x="2019300" y="702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143510</xdr:rowOff>
    </xdr:from>
    <xdr:to>
      <xdr:col>6</xdr:col>
      <xdr:colOff>38100</xdr:colOff>
      <xdr:row>41</xdr:row>
      <xdr:rowOff>73660</xdr:rowOff>
    </xdr:to>
    <xdr:sp macro="" textlink="">
      <xdr:nvSpPr>
        <xdr:cNvPr id="81" name="楕円 80"/>
        <xdr:cNvSpPr/>
      </xdr:nvSpPr>
      <xdr:spPr>
        <a:xfrm>
          <a:off x="107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xdr:rowOff>
    </xdr:from>
    <xdr:to>
      <xdr:col>10</xdr:col>
      <xdr:colOff>114300</xdr:colOff>
      <xdr:row>41</xdr:row>
      <xdr:rowOff>22860</xdr:rowOff>
    </xdr:to>
    <xdr:cxnSp macro="">
      <xdr:nvCxnSpPr>
        <xdr:cNvPr id="82" name="直線コネクタ 81"/>
        <xdr:cNvCxnSpPr/>
      </xdr:nvCxnSpPr>
      <xdr:spPr>
        <a:xfrm flipV="1">
          <a:off x="1130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43832</xdr:rowOff>
    </xdr:from>
    <xdr:ext cx="405111" cy="259045"/>
    <xdr:sp macro="" textlink="">
      <xdr:nvSpPr>
        <xdr:cNvPr id="87" name="n_1mainValue【道路】&#10;有形固定資産減価償却率"/>
        <xdr:cNvSpPr txBox="1"/>
      </xdr:nvSpPr>
      <xdr:spPr>
        <a:xfrm>
          <a:off x="3582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40022</xdr:rowOff>
    </xdr:from>
    <xdr:ext cx="405111" cy="259045"/>
    <xdr:sp macro="" textlink="">
      <xdr:nvSpPr>
        <xdr:cNvPr id="88" name="n_2mainValue【道路】&#10;有形固定資産減価償却率"/>
        <xdr:cNvSpPr txBox="1"/>
      </xdr:nvSpPr>
      <xdr:spPr>
        <a:xfrm>
          <a:off x="2705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道路】&#10;有形固定資産減価償却率"/>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64787</xdr:rowOff>
    </xdr:from>
    <xdr:ext cx="405111" cy="259045"/>
    <xdr:sp macro="" textlink="">
      <xdr:nvSpPr>
        <xdr:cNvPr id="90" name="n_4mainValue【道路】&#10;有形固定資産減価償却率"/>
        <xdr:cNvSpPr txBox="1"/>
      </xdr:nvSpPr>
      <xdr:spPr>
        <a:xfrm>
          <a:off x="927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84313</xdr:rowOff>
    </xdr:from>
    <xdr:to>
      <xdr:col>55</xdr:col>
      <xdr:colOff>50800</xdr:colOff>
      <xdr:row>41</xdr:row>
      <xdr:rowOff>14463</xdr:rowOff>
    </xdr:to>
    <xdr:sp macro="" textlink="">
      <xdr:nvSpPr>
        <xdr:cNvPr id="132" name="楕円 131"/>
        <xdr:cNvSpPr/>
      </xdr:nvSpPr>
      <xdr:spPr>
        <a:xfrm>
          <a:off x="10426700" y="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62740</xdr:rowOff>
    </xdr:from>
    <xdr:ext cx="469744" cy="259045"/>
    <xdr:sp macro="" textlink="">
      <xdr:nvSpPr>
        <xdr:cNvPr id="133" name="【道路】&#10;一人当たり延長該当値テキスト"/>
        <xdr:cNvSpPr txBox="1"/>
      </xdr:nvSpPr>
      <xdr:spPr>
        <a:xfrm>
          <a:off x="10515600" y="69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88722</xdr:rowOff>
    </xdr:from>
    <xdr:to>
      <xdr:col>50</xdr:col>
      <xdr:colOff>165100</xdr:colOff>
      <xdr:row>41</xdr:row>
      <xdr:rowOff>18872</xdr:rowOff>
    </xdr:to>
    <xdr:sp macro="" textlink="">
      <xdr:nvSpPr>
        <xdr:cNvPr id="134" name="楕円 133"/>
        <xdr:cNvSpPr/>
      </xdr:nvSpPr>
      <xdr:spPr>
        <a:xfrm>
          <a:off x="9588500" y="69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135113</xdr:rowOff>
    </xdr:from>
    <xdr:to>
      <xdr:col>55</xdr:col>
      <xdr:colOff>0</xdr:colOff>
      <xdr:row>40</xdr:row>
      <xdr:rowOff>139522</xdr:rowOff>
    </xdr:to>
    <xdr:cxnSp macro="">
      <xdr:nvCxnSpPr>
        <xdr:cNvPr id="135" name="直線コネクタ 134"/>
        <xdr:cNvCxnSpPr/>
      </xdr:nvCxnSpPr>
      <xdr:spPr>
        <a:xfrm flipV="1">
          <a:off x="9639300" y="699311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93392</xdr:rowOff>
    </xdr:from>
    <xdr:to>
      <xdr:col>46</xdr:col>
      <xdr:colOff>38100</xdr:colOff>
      <xdr:row>41</xdr:row>
      <xdr:rowOff>23542</xdr:rowOff>
    </xdr:to>
    <xdr:sp macro="" textlink="">
      <xdr:nvSpPr>
        <xdr:cNvPr id="136" name="楕円 135"/>
        <xdr:cNvSpPr/>
      </xdr:nvSpPr>
      <xdr:spPr>
        <a:xfrm>
          <a:off x="8699500" y="69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139522</xdr:rowOff>
    </xdr:from>
    <xdr:to>
      <xdr:col>50</xdr:col>
      <xdr:colOff>114300</xdr:colOff>
      <xdr:row>40</xdr:row>
      <xdr:rowOff>144192</xdr:rowOff>
    </xdr:to>
    <xdr:cxnSp macro="">
      <xdr:nvCxnSpPr>
        <xdr:cNvPr id="137" name="直線コネクタ 136"/>
        <xdr:cNvCxnSpPr/>
      </xdr:nvCxnSpPr>
      <xdr:spPr>
        <a:xfrm flipV="1">
          <a:off x="8750300" y="6997522"/>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96168</xdr:rowOff>
    </xdr:from>
    <xdr:to>
      <xdr:col>41</xdr:col>
      <xdr:colOff>101600</xdr:colOff>
      <xdr:row>41</xdr:row>
      <xdr:rowOff>26318</xdr:rowOff>
    </xdr:to>
    <xdr:sp macro="" textlink="">
      <xdr:nvSpPr>
        <xdr:cNvPr id="138" name="楕円 137"/>
        <xdr:cNvSpPr/>
      </xdr:nvSpPr>
      <xdr:spPr>
        <a:xfrm>
          <a:off x="7810500" y="69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144192</xdr:rowOff>
    </xdr:from>
    <xdr:to>
      <xdr:col>45</xdr:col>
      <xdr:colOff>177800</xdr:colOff>
      <xdr:row>40</xdr:row>
      <xdr:rowOff>146968</xdr:rowOff>
    </xdr:to>
    <xdr:cxnSp macro="">
      <xdr:nvCxnSpPr>
        <xdr:cNvPr id="139" name="直線コネクタ 138"/>
        <xdr:cNvCxnSpPr/>
      </xdr:nvCxnSpPr>
      <xdr:spPr>
        <a:xfrm flipV="1">
          <a:off x="7861300" y="700219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99761</xdr:rowOff>
    </xdr:from>
    <xdr:to>
      <xdr:col>36</xdr:col>
      <xdr:colOff>165100</xdr:colOff>
      <xdr:row>41</xdr:row>
      <xdr:rowOff>29911</xdr:rowOff>
    </xdr:to>
    <xdr:sp macro="" textlink="">
      <xdr:nvSpPr>
        <xdr:cNvPr id="140" name="楕円 139"/>
        <xdr:cNvSpPr/>
      </xdr:nvSpPr>
      <xdr:spPr>
        <a:xfrm>
          <a:off x="6921500" y="69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146968</xdr:rowOff>
    </xdr:from>
    <xdr:to>
      <xdr:col>41</xdr:col>
      <xdr:colOff>50800</xdr:colOff>
      <xdr:row>40</xdr:row>
      <xdr:rowOff>150561</xdr:rowOff>
    </xdr:to>
    <xdr:cxnSp macro="">
      <xdr:nvCxnSpPr>
        <xdr:cNvPr id="141" name="直線コネクタ 140"/>
        <xdr:cNvCxnSpPr/>
      </xdr:nvCxnSpPr>
      <xdr:spPr>
        <a:xfrm flipV="1">
          <a:off x="6972300" y="7004968"/>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9999</xdr:rowOff>
    </xdr:from>
    <xdr:ext cx="469744" cy="259045"/>
    <xdr:sp macro="" textlink="">
      <xdr:nvSpPr>
        <xdr:cNvPr id="146" name="n_1mainValue【道路】&#10;一人当たり延長"/>
        <xdr:cNvSpPr txBox="1"/>
      </xdr:nvSpPr>
      <xdr:spPr>
        <a:xfrm>
          <a:off x="9391727" y="70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14669</xdr:rowOff>
    </xdr:from>
    <xdr:ext cx="469744" cy="259045"/>
    <xdr:sp macro="" textlink="">
      <xdr:nvSpPr>
        <xdr:cNvPr id="147" name="n_2mainValue【道路】&#10;一人当たり延長"/>
        <xdr:cNvSpPr txBox="1"/>
      </xdr:nvSpPr>
      <xdr:spPr>
        <a:xfrm>
          <a:off x="8515427" y="70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17445</xdr:rowOff>
    </xdr:from>
    <xdr:ext cx="469744" cy="259045"/>
    <xdr:sp macro="" textlink="">
      <xdr:nvSpPr>
        <xdr:cNvPr id="148" name="n_3mainValue【道路】&#10;一人当たり延長"/>
        <xdr:cNvSpPr txBox="1"/>
      </xdr:nvSpPr>
      <xdr:spPr>
        <a:xfrm>
          <a:off x="7626427" y="70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21038</xdr:rowOff>
    </xdr:from>
    <xdr:ext cx="469744" cy="259045"/>
    <xdr:sp macro="" textlink="">
      <xdr:nvSpPr>
        <xdr:cNvPr id="149" name="n_4mainValue【道路】&#10;一人当たり延長"/>
        <xdr:cNvSpPr txBox="1"/>
      </xdr:nvSpPr>
      <xdr:spPr>
        <a:xfrm>
          <a:off x="6737427" y="705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91" name="楕円 190"/>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2"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3" name="楕円 192"/>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125730</xdr:rowOff>
    </xdr:to>
    <xdr:cxnSp macro="">
      <xdr:nvCxnSpPr>
        <xdr:cNvPr id="194" name="直線コネクタ 193"/>
        <xdr:cNvCxnSpPr/>
      </xdr:nvCxnSpPr>
      <xdr:spPr>
        <a:xfrm>
          <a:off x="3797300" y="10744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5" name="楕円 194"/>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114300</xdr:rowOff>
    </xdr:to>
    <xdr:cxnSp macro="">
      <xdr:nvCxnSpPr>
        <xdr:cNvPr id="196" name="直線コネクタ 195"/>
        <xdr:cNvCxnSpPr/>
      </xdr:nvCxnSpPr>
      <xdr:spPr>
        <a:xfrm>
          <a:off x="2908300" y="1073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7" name="楕円 196"/>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107769</xdr:rowOff>
    </xdr:to>
    <xdr:cxnSp macro="">
      <xdr:nvCxnSpPr>
        <xdr:cNvPr id="198" name="直線コネクタ 197"/>
        <xdr:cNvCxnSpPr/>
      </xdr:nvCxnSpPr>
      <xdr:spPr>
        <a:xfrm>
          <a:off x="2019300" y="107295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35741</xdr:rowOff>
    </xdr:from>
    <xdr:to>
      <xdr:col>6</xdr:col>
      <xdr:colOff>38100</xdr:colOff>
      <xdr:row>62</xdr:row>
      <xdr:rowOff>137341</xdr:rowOff>
    </xdr:to>
    <xdr:sp macro="" textlink="">
      <xdr:nvSpPr>
        <xdr:cNvPr id="199" name="楕円 198"/>
        <xdr:cNvSpPr/>
      </xdr:nvSpPr>
      <xdr:spPr>
        <a:xfrm>
          <a:off x="1079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99604</xdr:rowOff>
    </xdr:to>
    <xdr:cxnSp macro="">
      <xdr:nvCxnSpPr>
        <xdr:cNvPr id="200" name="直線コネクタ 199"/>
        <xdr:cNvCxnSpPr/>
      </xdr:nvCxnSpPr>
      <xdr:spPr>
        <a:xfrm>
          <a:off x="1130300" y="1071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5" name="n_1mainValue【橋りょう・トンネ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6" name="n_2mainValue【橋りょう・トンネル】&#10;有形固定資産減価償却率"/>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7" name="n_3mainValue【橋りょう・トンネル】&#10;有形固定資産減価償却率"/>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128468</xdr:rowOff>
    </xdr:from>
    <xdr:ext cx="405111" cy="259045"/>
    <xdr:sp macro="" textlink="">
      <xdr:nvSpPr>
        <xdr:cNvPr id="208" name="n_4mainValue【橋りょう・トンネル】&#10;有形固定資産減価償却率"/>
        <xdr:cNvSpPr txBox="1"/>
      </xdr:nvSpPr>
      <xdr:spPr>
        <a:xfrm>
          <a:off x="927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130540</xdr:rowOff>
    </xdr:from>
    <xdr:to>
      <xdr:col>55</xdr:col>
      <xdr:colOff>50800</xdr:colOff>
      <xdr:row>61</xdr:row>
      <xdr:rowOff>60690</xdr:rowOff>
    </xdr:to>
    <xdr:sp macro="" textlink="">
      <xdr:nvSpPr>
        <xdr:cNvPr id="250" name="楕円 249"/>
        <xdr:cNvSpPr/>
      </xdr:nvSpPr>
      <xdr:spPr>
        <a:xfrm>
          <a:off x="10426700" y="104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153417</xdr:rowOff>
    </xdr:from>
    <xdr:ext cx="599010" cy="259045"/>
    <xdr:sp macro="" textlink="">
      <xdr:nvSpPr>
        <xdr:cNvPr id="251" name="【橋りょう・トンネル】&#10;一人当たり有形固定資産（償却資産）額該当値テキスト"/>
        <xdr:cNvSpPr txBox="1"/>
      </xdr:nvSpPr>
      <xdr:spPr>
        <a:xfrm>
          <a:off x="10515600" y="102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141008</xdr:rowOff>
    </xdr:from>
    <xdr:to>
      <xdr:col>50</xdr:col>
      <xdr:colOff>165100</xdr:colOff>
      <xdr:row>61</xdr:row>
      <xdr:rowOff>71158</xdr:rowOff>
    </xdr:to>
    <xdr:sp macro="" textlink="">
      <xdr:nvSpPr>
        <xdr:cNvPr id="252" name="楕円 251"/>
        <xdr:cNvSpPr/>
      </xdr:nvSpPr>
      <xdr:spPr>
        <a:xfrm>
          <a:off x="9588500" y="104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9890</xdr:rowOff>
    </xdr:from>
    <xdr:to>
      <xdr:col>55</xdr:col>
      <xdr:colOff>0</xdr:colOff>
      <xdr:row>61</xdr:row>
      <xdr:rowOff>20358</xdr:rowOff>
    </xdr:to>
    <xdr:cxnSp macro="">
      <xdr:nvCxnSpPr>
        <xdr:cNvPr id="253" name="直線コネクタ 252"/>
        <xdr:cNvCxnSpPr/>
      </xdr:nvCxnSpPr>
      <xdr:spPr>
        <a:xfrm flipV="1">
          <a:off x="9639300" y="10468340"/>
          <a:ext cx="8382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154915</xdr:rowOff>
    </xdr:from>
    <xdr:to>
      <xdr:col>46</xdr:col>
      <xdr:colOff>38100</xdr:colOff>
      <xdr:row>61</xdr:row>
      <xdr:rowOff>85065</xdr:rowOff>
    </xdr:to>
    <xdr:sp macro="" textlink="">
      <xdr:nvSpPr>
        <xdr:cNvPr id="254" name="楕円 253"/>
        <xdr:cNvSpPr/>
      </xdr:nvSpPr>
      <xdr:spPr>
        <a:xfrm>
          <a:off x="86995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20358</xdr:rowOff>
    </xdr:from>
    <xdr:to>
      <xdr:col>50</xdr:col>
      <xdr:colOff>114300</xdr:colOff>
      <xdr:row>61</xdr:row>
      <xdr:rowOff>34265</xdr:rowOff>
    </xdr:to>
    <xdr:cxnSp macro="">
      <xdr:nvCxnSpPr>
        <xdr:cNvPr id="255" name="直線コネクタ 254"/>
        <xdr:cNvCxnSpPr/>
      </xdr:nvCxnSpPr>
      <xdr:spPr>
        <a:xfrm flipV="1">
          <a:off x="8750300" y="10478808"/>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164107</xdr:rowOff>
    </xdr:from>
    <xdr:to>
      <xdr:col>41</xdr:col>
      <xdr:colOff>101600</xdr:colOff>
      <xdr:row>61</xdr:row>
      <xdr:rowOff>94257</xdr:rowOff>
    </xdr:to>
    <xdr:sp macro="" textlink="">
      <xdr:nvSpPr>
        <xdr:cNvPr id="256" name="楕円 255"/>
        <xdr:cNvSpPr/>
      </xdr:nvSpPr>
      <xdr:spPr>
        <a:xfrm>
          <a:off x="7810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34265</xdr:rowOff>
    </xdr:from>
    <xdr:to>
      <xdr:col>45</xdr:col>
      <xdr:colOff>177800</xdr:colOff>
      <xdr:row>61</xdr:row>
      <xdr:rowOff>43457</xdr:rowOff>
    </xdr:to>
    <xdr:cxnSp macro="">
      <xdr:nvCxnSpPr>
        <xdr:cNvPr id="257" name="直線コネクタ 256"/>
        <xdr:cNvCxnSpPr/>
      </xdr:nvCxnSpPr>
      <xdr:spPr>
        <a:xfrm flipV="1">
          <a:off x="7861300" y="1049271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1708</xdr:rowOff>
    </xdr:from>
    <xdr:to>
      <xdr:col>36</xdr:col>
      <xdr:colOff>165100</xdr:colOff>
      <xdr:row>61</xdr:row>
      <xdr:rowOff>103308</xdr:rowOff>
    </xdr:to>
    <xdr:sp macro="" textlink="">
      <xdr:nvSpPr>
        <xdr:cNvPr id="258" name="楕円 257"/>
        <xdr:cNvSpPr/>
      </xdr:nvSpPr>
      <xdr:spPr>
        <a:xfrm>
          <a:off x="6921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43457</xdr:rowOff>
    </xdr:from>
    <xdr:to>
      <xdr:col>41</xdr:col>
      <xdr:colOff>50800</xdr:colOff>
      <xdr:row>61</xdr:row>
      <xdr:rowOff>52508</xdr:rowOff>
    </xdr:to>
    <xdr:cxnSp macro="">
      <xdr:nvCxnSpPr>
        <xdr:cNvPr id="259" name="直線コネクタ 258"/>
        <xdr:cNvCxnSpPr/>
      </xdr:nvCxnSpPr>
      <xdr:spPr>
        <a:xfrm flipV="1">
          <a:off x="6972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87685</xdr:rowOff>
    </xdr:from>
    <xdr:ext cx="599010" cy="259045"/>
    <xdr:sp macro="" textlink="">
      <xdr:nvSpPr>
        <xdr:cNvPr id="264" name="n_1mainValue【橋りょう・トンネル】&#10;一人当たり有形固定資産（償却資産）額"/>
        <xdr:cNvSpPr txBox="1"/>
      </xdr:nvSpPr>
      <xdr:spPr>
        <a:xfrm>
          <a:off x="9327095" y="102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101592</xdr:rowOff>
    </xdr:from>
    <xdr:ext cx="599010" cy="259045"/>
    <xdr:sp macro="" textlink="">
      <xdr:nvSpPr>
        <xdr:cNvPr id="265" name="n_2mainValue【橋りょう・トンネル】&#10;一人当たり有形固定資産（償却資産）額"/>
        <xdr:cNvSpPr txBox="1"/>
      </xdr:nvSpPr>
      <xdr:spPr>
        <a:xfrm>
          <a:off x="8450795" y="1021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110784</xdr:rowOff>
    </xdr:from>
    <xdr:ext cx="599010" cy="259045"/>
    <xdr:sp macro="" textlink="">
      <xdr:nvSpPr>
        <xdr:cNvPr id="266" name="n_3mainValue【橋りょう・トンネル】&#10;一人当たり有形固定資産（償却資産）額"/>
        <xdr:cNvSpPr txBox="1"/>
      </xdr:nvSpPr>
      <xdr:spPr>
        <a:xfrm>
          <a:off x="75617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119835</xdr:rowOff>
    </xdr:from>
    <xdr:ext cx="599010" cy="259045"/>
    <xdr:sp macro="" textlink="">
      <xdr:nvSpPr>
        <xdr:cNvPr id="267" name="n_4mainValue【橋りょう・トンネル】&#10;一人当たり有形固定資産（償却資産）額"/>
        <xdr:cNvSpPr txBox="1"/>
      </xdr:nvSpPr>
      <xdr:spPr>
        <a:xfrm>
          <a:off x="6672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8" name="楕円 307"/>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9" name="【公営住宅】&#10;有形固定資産減価償却率該当値テキスト"/>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10" name="楕円 309"/>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36195</xdr:rowOff>
    </xdr:to>
    <xdr:cxnSp macro="">
      <xdr:nvCxnSpPr>
        <xdr:cNvPr id="311" name="直線コネクタ 310"/>
        <xdr:cNvCxnSpPr/>
      </xdr:nvCxnSpPr>
      <xdr:spPr>
        <a:xfrm>
          <a:off x="3797300" y="142398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12" name="楕円 311"/>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9525</xdr:rowOff>
    </xdr:to>
    <xdr:cxnSp macro="">
      <xdr:nvCxnSpPr>
        <xdr:cNvPr id="313" name="直線コネクタ 312"/>
        <xdr:cNvCxnSpPr/>
      </xdr:nvCxnSpPr>
      <xdr:spPr>
        <a:xfrm>
          <a:off x="2908300" y="14207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14" name="楕円 313"/>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148589</xdr:rowOff>
    </xdr:to>
    <xdr:cxnSp macro="">
      <xdr:nvCxnSpPr>
        <xdr:cNvPr id="315" name="直線コネクタ 314"/>
        <xdr:cNvCxnSpPr/>
      </xdr:nvCxnSpPr>
      <xdr:spPr>
        <a:xfrm>
          <a:off x="2019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6" name="楕円 315"/>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116205</xdr:rowOff>
    </xdr:to>
    <xdr:cxnSp macro="">
      <xdr:nvCxnSpPr>
        <xdr:cNvPr id="317" name="直線コネクタ 316"/>
        <xdr:cNvCxnSpPr/>
      </xdr:nvCxnSpPr>
      <xdr:spPr>
        <a:xfrm>
          <a:off x="1130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22"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23"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4" name="n_3mainValue【公営住宅】&#10;有形固定資産減価償却率"/>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5" name="n_4main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65" name="楕円 364"/>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82566</xdr:rowOff>
    </xdr:from>
    <xdr:ext cx="469744" cy="259045"/>
    <xdr:sp macro="" textlink="">
      <xdr:nvSpPr>
        <xdr:cNvPr id="366" name="【公営住宅】&#10;一人当たり面積該当値テキスト"/>
        <xdr:cNvSpPr txBox="1"/>
      </xdr:nvSpPr>
      <xdr:spPr>
        <a:xfrm>
          <a:off x="105156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67" name="楕円 366"/>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113537</xdr:rowOff>
    </xdr:to>
    <xdr:cxnSp macro="">
      <xdr:nvCxnSpPr>
        <xdr:cNvPr id="368" name="直線コネクタ 367"/>
        <xdr:cNvCxnSpPr/>
      </xdr:nvCxnSpPr>
      <xdr:spPr>
        <a:xfrm flipV="1">
          <a:off x="9639300" y="1451228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68072</xdr:rowOff>
    </xdr:from>
    <xdr:to>
      <xdr:col>46</xdr:col>
      <xdr:colOff>38100</xdr:colOff>
      <xdr:row>84</xdr:row>
      <xdr:rowOff>169672</xdr:rowOff>
    </xdr:to>
    <xdr:sp macro="" textlink="">
      <xdr:nvSpPr>
        <xdr:cNvPr id="369" name="楕円 368"/>
        <xdr:cNvSpPr/>
      </xdr:nvSpPr>
      <xdr:spPr>
        <a:xfrm>
          <a:off x="8699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118872</xdr:rowOff>
    </xdr:to>
    <xdr:cxnSp macro="">
      <xdr:nvCxnSpPr>
        <xdr:cNvPr id="370" name="直線コネクタ 369"/>
        <xdr:cNvCxnSpPr/>
      </xdr:nvCxnSpPr>
      <xdr:spPr>
        <a:xfrm flipV="1">
          <a:off x="8750300" y="145153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71120</xdr:rowOff>
    </xdr:from>
    <xdr:to>
      <xdr:col>41</xdr:col>
      <xdr:colOff>101600</xdr:colOff>
      <xdr:row>85</xdr:row>
      <xdr:rowOff>1270</xdr:rowOff>
    </xdr:to>
    <xdr:sp macro="" textlink="">
      <xdr:nvSpPr>
        <xdr:cNvPr id="371" name="楕円 370"/>
        <xdr:cNvSpPr/>
      </xdr:nvSpPr>
      <xdr:spPr>
        <a:xfrm>
          <a:off x="781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118872</xdr:rowOff>
    </xdr:from>
    <xdr:to>
      <xdr:col>45</xdr:col>
      <xdr:colOff>177800</xdr:colOff>
      <xdr:row>84</xdr:row>
      <xdr:rowOff>121920</xdr:rowOff>
    </xdr:to>
    <xdr:cxnSp macro="">
      <xdr:nvCxnSpPr>
        <xdr:cNvPr id="372" name="直線コネクタ 371"/>
        <xdr:cNvCxnSpPr/>
      </xdr:nvCxnSpPr>
      <xdr:spPr>
        <a:xfrm flipV="1">
          <a:off x="7861300" y="145206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74549</xdr:rowOff>
    </xdr:from>
    <xdr:to>
      <xdr:col>36</xdr:col>
      <xdr:colOff>165100</xdr:colOff>
      <xdr:row>85</xdr:row>
      <xdr:rowOff>4699</xdr:rowOff>
    </xdr:to>
    <xdr:sp macro="" textlink="">
      <xdr:nvSpPr>
        <xdr:cNvPr id="373" name="楕円 372"/>
        <xdr:cNvSpPr/>
      </xdr:nvSpPr>
      <xdr:spPr>
        <a:xfrm>
          <a:off x="6921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121920</xdr:rowOff>
    </xdr:from>
    <xdr:to>
      <xdr:col>41</xdr:col>
      <xdr:colOff>50800</xdr:colOff>
      <xdr:row>84</xdr:row>
      <xdr:rowOff>125349</xdr:rowOff>
    </xdr:to>
    <xdr:cxnSp macro="">
      <xdr:nvCxnSpPr>
        <xdr:cNvPr id="374" name="直線コネクタ 373"/>
        <xdr:cNvCxnSpPr/>
      </xdr:nvCxnSpPr>
      <xdr:spPr>
        <a:xfrm flipV="1">
          <a:off x="6972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9414</xdr:rowOff>
    </xdr:from>
    <xdr:ext cx="469744" cy="259045"/>
    <xdr:sp macro="" textlink="">
      <xdr:nvSpPr>
        <xdr:cNvPr id="379" name="n_1mainValue【公営住宅】&#10;一人当たり面積"/>
        <xdr:cNvSpPr txBox="1"/>
      </xdr:nvSpPr>
      <xdr:spPr>
        <a:xfrm>
          <a:off x="93917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14749</xdr:rowOff>
    </xdr:from>
    <xdr:ext cx="469744" cy="259045"/>
    <xdr:sp macro="" textlink="">
      <xdr:nvSpPr>
        <xdr:cNvPr id="380" name="n_2mainValue【公営住宅】&#10;一人当たり面積"/>
        <xdr:cNvSpPr txBox="1"/>
      </xdr:nvSpPr>
      <xdr:spPr>
        <a:xfrm>
          <a:off x="85154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17797</xdr:rowOff>
    </xdr:from>
    <xdr:ext cx="469744" cy="259045"/>
    <xdr:sp macro="" textlink="">
      <xdr:nvSpPr>
        <xdr:cNvPr id="381" name="n_3mainValue【公営住宅】&#10;一人当たり面積"/>
        <xdr:cNvSpPr txBox="1"/>
      </xdr:nvSpPr>
      <xdr:spPr>
        <a:xfrm>
          <a:off x="7626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21226</xdr:rowOff>
    </xdr:from>
    <xdr:ext cx="469744" cy="259045"/>
    <xdr:sp macro="" textlink="">
      <xdr:nvSpPr>
        <xdr:cNvPr id="382" name="n_4mainValue【公営住宅】&#10;一人当たり面積"/>
        <xdr:cNvSpPr txBox="1"/>
      </xdr:nvSpPr>
      <xdr:spPr>
        <a:xfrm>
          <a:off x="6737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163830</xdr:rowOff>
    </xdr:from>
    <xdr:to>
      <xdr:col>24</xdr:col>
      <xdr:colOff>114300</xdr:colOff>
      <xdr:row>101</xdr:row>
      <xdr:rowOff>93980</xdr:rowOff>
    </xdr:to>
    <xdr:sp macro="" textlink="">
      <xdr:nvSpPr>
        <xdr:cNvPr id="422" name="楕円 421"/>
        <xdr:cNvSpPr/>
      </xdr:nvSpPr>
      <xdr:spPr>
        <a:xfrm>
          <a:off x="4584700" y="173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15257</xdr:rowOff>
    </xdr:from>
    <xdr:ext cx="405111" cy="259045"/>
    <xdr:sp macro="" textlink="">
      <xdr:nvSpPr>
        <xdr:cNvPr id="423" name="【港湾・漁港】&#10;有形固定資産減価償却率該当値テキスト"/>
        <xdr:cNvSpPr txBox="1"/>
      </xdr:nvSpPr>
      <xdr:spPr>
        <a:xfrm>
          <a:off x="4673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424" name="楕円 423"/>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144780</xdr:rowOff>
    </xdr:from>
    <xdr:to>
      <xdr:col>24</xdr:col>
      <xdr:colOff>63500</xdr:colOff>
      <xdr:row>101</xdr:row>
      <xdr:rowOff>43180</xdr:rowOff>
    </xdr:to>
    <xdr:cxnSp macro="">
      <xdr:nvCxnSpPr>
        <xdr:cNvPr id="425" name="直線コネクタ 424"/>
        <xdr:cNvCxnSpPr/>
      </xdr:nvCxnSpPr>
      <xdr:spPr>
        <a:xfrm>
          <a:off x="3797300" y="1728978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22861</xdr:rowOff>
    </xdr:from>
    <xdr:to>
      <xdr:col>15</xdr:col>
      <xdr:colOff>101600</xdr:colOff>
      <xdr:row>100</xdr:row>
      <xdr:rowOff>124461</xdr:rowOff>
    </xdr:to>
    <xdr:sp macro="" textlink="">
      <xdr:nvSpPr>
        <xdr:cNvPr id="426" name="楕円 425"/>
        <xdr:cNvSpPr/>
      </xdr:nvSpPr>
      <xdr:spPr>
        <a:xfrm>
          <a:off x="2857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73661</xdr:rowOff>
    </xdr:from>
    <xdr:to>
      <xdr:col>19</xdr:col>
      <xdr:colOff>177800</xdr:colOff>
      <xdr:row>100</xdr:row>
      <xdr:rowOff>144780</xdr:rowOff>
    </xdr:to>
    <xdr:cxnSp macro="">
      <xdr:nvCxnSpPr>
        <xdr:cNvPr id="427" name="直線コネクタ 426"/>
        <xdr:cNvCxnSpPr/>
      </xdr:nvCxnSpPr>
      <xdr:spPr>
        <a:xfrm>
          <a:off x="2908300" y="1721866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167639</xdr:rowOff>
    </xdr:from>
    <xdr:to>
      <xdr:col>10</xdr:col>
      <xdr:colOff>165100</xdr:colOff>
      <xdr:row>100</xdr:row>
      <xdr:rowOff>97789</xdr:rowOff>
    </xdr:to>
    <xdr:sp macro="" textlink="">
      <xdr:nvSpPr>
        <xdr:cNvPr id="428" name="楕円 427"/>
        <xdr:cNvSpPr/>
      </xdr:nvSpPr>
      <xdr:spPr>
        <a:xfrm>
          <a:off x="1968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46989</xdr:rowOff>
    </xdr:from>
    <xdr:to>
      <xdr:col>15</xdr:col>
      <xdr:colOff>50800</xdr:colOff>
      <xdr:row>100</xdr:row>
      <xdr:rowOff>73661</xdr:rowOff>
    </xdr:to>
    <xdr:cxnSp macro="">
      <xdr:nvCxnSpPr>
        <xdr:cNvPr id="429" name="直線コネクタ 428"/>
        <xdr:cNvCxnSpPr/>
      </xdr:nvCxnSpPr>
      <xdr:spPr>
        <a:xfrm>
          <a:off x="2019300" y="17191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135889</xdr:rowOff>
    </xdr:from>
    <xdr:to>
      <xdr:col>6</xdr:col>
      <xdr:colOff>38100</xdr:colOff>
      <xdr:row>100</xdr:row>
      <xdr:rowOff>66039</xdr:rowOff>
    </xdr:to>
    <xdr:sp macro="" textlink="">
      <xdr:nvSpPr>
        <xdr:cNvPr id="430" name="楕円 429"/>
        <xdr:cNvSpPr/>
      </xdr:nvSpPr>
      <xdr:spPr>
        <a:xfrm>
          <a:off x="1079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15239</xdr:rowOff>
    </xdr:from>
    <xdr:to>
      <xdr:col>10</xdr:col>
      <xdr:colOff>114300</xdr:colOff>
      <xdr:row>100</xdr:row>
      <xdr:rowOff>46989</xdr:rowOff>
    </xdr:to>
    <xdr:cxnSp macro="">
      <xdr:nvCxnSpPr>
        <xdr:cNvPr id="431" name="直線コネクタ 430"/>
        <xdr:cNvCxnSpPr/>
      </xdr:nvCxnSpPr>
      <xdr:spPr>
        <a:xfrm>
          <a:off x="1130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36847</xdr:rowOff>
    </xdr:from>
    <xdr:ext cx="405111" cy="259045"/>
    <xdr:sp macro="" textlink="">
      <xdr:nvSpPr>
        <xdr:cNvPr id="433" name="n_2aveValue【港湾・漁港】&#10;有形固定資産減価償却率"/>
        <xdr:cNvSpPr txBox="1"/>
      </xdr:nvSpPr>
      <xdr:spPr>
        <a:xfrm>
          <a:off x="2705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168927</xdr:rowOff>
    </xdr:from>
    <xdr:ext cx="405111" cy="259045"/>
    <xdr:sp macro="" textlink="">
      <xdr:nvSpPr>
        <xdr:cNvPr id="434" name="n_3aveValue【港湾・漁港】&#10;有形固定資産減価償却率"/>
        <xdr:cNvSpPr txBox="1"/>
      </xdr:nvSpPr>
      <xdr:spPr>
        <a:xfrm>
          <a:off x="1816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436" name="n_1mainValue【港湾・漁港】&#10;有形固定資産減価償却率"/>
        <xdr:cNvSpPr txBox="1"/>
      </xdr:nvSpPr>
      <xdr:spPr>
        <a:xfrm>
          <a:off x="3582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140988</xdr:rowOff>
    </xdr:from>
    <xdr:ext cx="340478" cy="259045"/>
    <xdr:sp macro="" textlink="">
      <xdr:nvSpPr>
        <xdr:cNvPr id="437" name="n_2mainValue【港湾・漁港】&#10;有形固定資産減価償却率"/>
        <xdr:cNvSpPr txBox="1"/>
      </xdr:nvSpPr>
      <xdr:spPr>
        <a:xfrm>
          <a:off x="2738061" y="16943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114316</xdr:rowOff>
    </xdr:from>
    <xdr:ext cx="340478" cy="259045"/>
    <xdr:sp macro="" textlink="">
      <xdr:nvSpPr>
        <xdr:cNvPr id="438" name="n_3mainValue【港湾・漁港】&#10;有形固定資産減価償却率"/>
        <xdr:cNvSpPr txBox="1"/>
      </xdr:nvSpPr>
      <xdr:spPr>
        <a:xfrm>
          <a:off x="18490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82566</xdr:rowOff>
    </xdr:from>
    <xdr:ext cx="340478" cy="259045"/>
    <xdr:sp macro="" textlink="">
      <xdr:nvSpPr>
        <xdr:cNvPr id="439" name="n_4mainValue【港湾・漁港】&#10;有形固定資産減価償却率"/>
        <xdr:cNvSpPr txBox="1"/>
      </xdr:nvSpPr>
      <xdr:spPr>
        <a:xfrm>
          <a:off x="960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99471</xdr:rowOff>
    </xdr:from>
    <xdr:to>
      <xdr:col>55</xdr:col>
      <xdr:colOff>50800</xdr:colOff>
      <xdr:row>109</xdr:row>
      <xdr:rowOff>29621</xdr:rowOff>
    </xdr:to>
    <xdr:sp macro="" textlink="">
      <xdr:nvSpPr>
        <xdr:cNvPr id="479" name="楕円 478"/>
        <xdr:cNvSpPr/>
      </xdr:nvSpPr>
      <xdr:spPr>
        <a:xfrm>
          <a:off x="10426700" y="186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14398</xdr:rowOff>
    </xdr:from>
    <xdr:ext cx="469744" cy="259045"/>
    <xdr:sp macro="" textlink="">
      <xdr:nvSpPr>
        <xdr:cNvPr id="480" name="【港湾・漁港】&#10;一人当たり有形固定資産（償却資産）額該当値テキスト"/>
        <xdr:cNvSpPr txBox="1"/>
      </xdr:nvSpPr>
      <xdr:spPr>
        <a:xfrm>
          <a:off x="10515600" y="1853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99501</xdr:rowOff>
    </xdr:from>
    <xdr:to>
      <xdr:col>50</xdr:col>
      <xdr:colOff>165100</xdr:colOff>
      <xdr:row>109</xdr:row>
      <xdr:rowOff>29651</xdr:rowOff>
    </xdr:to>
    <xdr:sp macro="" textlink="">
      <xdr:nvSpPr>
        <xdr:cNvPr id="481" name="楕円 480"/>
        <xdr:cNvSpPr/>
      </xdr:nvSpPr>
      <xdr:spPr>
        <a:xfrm>
          <a:off x="9588500" y="186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150271</xdr:rowOff>
    </xdr:from>
    <xdr:to>
      <xdr:col>55</xdr:col>
      <xdr:colOff>0</xdr:colOff>
      <xdr:row>108</xdr:row>
      <xdr:rowOff>150301</xdr:rowOff>
    </xdr:to>
    <xdr:cxnSp macro="">
      <xdr:nvCxnSpPr>
        <xdr:cNvPr id="482" name="直線コネクタ 481"/>
        <xdr:cNvCxnSpPr/>
      </xdr:nvCxnSpPr>
      <xdr:spPr>
        <a:xfrm flipV="1">
          <a:off x="9639300" y="18666871"/>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99532</xdr:rowOff>
    </xdr:from>
    <xdr:to>
      <xdr:col>46</xdr:col>
      <xdr:colOff>38100</xdr:colOff>
      <xdr:row>109</xdr:row>
      <xdr:rowOff>29682</xdr:rowOff>
    </xdr:to>
    <xdr:sp macro="" textlink="">
      <xdr:nvSpPr>
        <xdr:cNvPr id="483" name="楕円 482"/>
        <xdr:cNvSpPr/>
      </xdr:nvSpPr>
      <xdr:spPr>
        <a:xfrm>
          <a:off x="8699500" y="18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150301</xdr:rowOff>
    </xdr:from>
    <xdr:to>
      <xdr:col>50</xdr:col>
      <xdr:colOff>114300</xdr:colOff>
      <xdr:row>108</xdr:row>
      <xdr:rowOff>150332</xdr:rowOff>
    </xdr:to>
    <xdr:cxnSp macro="">
      <xdr:nvCxnSpPr>
        <xdr:cNvPr id="484" name="直線コネクタ 483"/>
        <xdr:cNvCxnSpPr/>
      </xdr:nvCxnSpPr>
      <xdr:spPr>
        <a:xfrm flipV="1">
          <a:off x="8750300" y="1866690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100239</xdr:rowOff>
    </xdr:from>
    <xdr:to>
      <xdr:col>41</xdr:col>
      <xdr:colOff>101600</xdr:colOff>
      <xdr:row>109</xdr:row>
      <xdr:rowOff>30389</xdr:rowOff>
    </xdr:to>
    <xdr:sp macro="" textlink="">
      <xdr:nvSpPr>
        <xdr:cNvPr id="485" name="楕円 484"/>
        <xdr:cNvSpPr/>
      </xdr:nvSpPr>
      <xdr:spPr>
        <a:xfrm>
          <a:off x="7810500" y="186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150332</xdr:rowOff>
    </xdr:from>
    <xdr:to>
      <xdr:col>45</xdr:col>
      <xdr:colOff>177800</xdr:colOff>
      <xdr:row>108</xdr:row>
      <xdr:rowOff>151039</xdr:rowOff>
    </xdr:to>
    <xdr:cxnSp macro="">
      <xdr:nvCxnSpPr>
        <xdr:cNvPr id="486" name="直線コネクタ 485"/>
        <xdr:cNvCxnSpPr/>
      </xdr:nvCxnSpPr>
      <xdr:spPr>
        <a:xfrm flipV="1">
          <a:off x="7861300" y="18666932"/>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101005</xdr:rowOff>
    </xdr:from>
    <xdr:to>
      <xdr:col>36</xdr:col>
      <xdr:colOff>165100</xdr:colOff>
      <xdr:row>109</xdr:row>
      <xdr:rowOff>31155</xdr:rowOff>
    </xdr:to>
    <xdr:sp macro="" textlink="">
      <xdr:nvSpPr>
        <xdr:cNvPr id="487" name="楕円 486"/>
        <xdr:cNvSpPr/>
      </xdr:nvSpPr>
      <xdr:spPr>
        <a:xfrm>
          <a:off x="6921500" y="186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151039</xdr:rowOff>
    </xdr:from>
    <xdr:to>
      <xdr:col>41</xdr:col>
      <xdr:colOff>50800</xdr:colOff>
      <xdr:row>108</xdr:row>
      <xdr:rowOff>151805</xdr:rowOff>
    </xdr:to>
    <xdr:cxnSp macro="">
      <xdr:nvCxnSpPr>
        <xdr:cNvPr id="488" name="直線コネクタ 487"/>
        <xdr:cNvCxnSpPr/>
      </xdr:nvCxnSpPr>
      <xdr:spPr>
        <a:xfrm flipV="1">
          <a:off x="6972300" y="18667639"/>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20778</xdr:rowOff>
    </xdr:from>
    <xdr:ext cx="469744" cy="259045"/>
    <xdr:sp macro="" textlink="">
      <xdr:nvSpPr>
        <xdr:cNvPr id="493" name="n_1mainValue【港湾・漁港】&#10;一人当たり有形固定資産（償却資産）額"/>
        <xdr:cNvSpPr txBox="1"/>
      </xdr:nvSpPr>
      <xdr:spPr>
        <a:xfrm>
          <a:off x="9391728" y="187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20809</xdr:rowOff>
    </xdr:from>
    <xdr:ext cx="469744" cy="259045"/>
    <xdr:sp macro="" textlink="">
      <xdr:nvSpPr>
        <xdr:cNvPr id="494" name="n_2mainValue【港湾・漁港】&#10;一人当たり有形固定資産（償却資産）額"/>
        <xdr:cNvSpPr txBox="1"/>
      </xdr:nvSpPr>
      <xdr:spPr>
        <a:xfrm>
          <a:off x="8515428" y="1870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21516</xdr:rowOff>
    </xdr:from>
    <xdr:ext cx="469744" cy="259045"/>
    <xdr:sp macro="" textlink="">
      <xdr:nvSpPr>
        <xdr:cNvPr id="495" name="n_3mainValue【港湾・漁港】&#10;一人当たり有形固定資産（償却資産）額"/>
        <xdr:cNvSpPr txBox="1"/>
      </xdr:nvSpPr>
      <xdr:spPr>
        <a:xfrm>
          <a:off x="7626428" y="1870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22282</xdr:rowOff>
    </xdr:from>
    <xdr:ext cx="378565" cy="259045"/>
    <xdr:sp macro="" textlink="">
      <xdr:nvSpPr>
        <xdr:cNvPr id="496" name="n_4mainValue【港湾・漁港】&#10;一人当たり有形固定資産（償却資産）額"/>
        <xdr:cNvSpPr txBox="1"/>
      </xdr:nvSpPr>
      <xdr:spPr>
        <a:xfrm>
          <a:off x="6783017" y="1871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37" name="楕円 536"/>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538" name="【認定こども園・幼稚園・保育所】&#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539" name="楕円 538"/>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1905</xdr:rowOff>
    </xdr:to>
    <xdr:cxnSp macro="">
      <xdr:nvCxnSpPr>
        <xdr:cNvPr id="540" name="直線コネクタ 539"/>
        <xdr:cNvCxnSpPr/>
      </xdr:nvCxnSpPr>
      <xdr:spPr>
        <a:xfrm>
          <a:off x="15481300" y="6650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41" name="楕円 540"/>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38</xdr:row>
      <xdr:rowOff>135255</xdr:rowOff>
    </xdr:to>
    <xdr:cxnSp macro="">
      <xdr:nvCxnSpPr>
        <xdr:cNvPr id="542" name="直線コネクタ 541"/>
        <xdr:cNvCxnSpPr/>
      </xdr:nvCxnSpPr>
      <xdr:spPr>
        <a:xfrm>
          <a:off x="14592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543" name="楕円 542"/>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104775</xdr:rowOff>
    </xdr:to>
    <xdr:cxnSp macro="">
      <xdr:nvCxnSpPr>
        <xdr:cNvPr id="544" name="直線コネクタ 543"/>
        <xdr:cNvCxnSpPr/>
      </xdr:nvCxnSpPr>
      <xdr:spPr>
        <a:xfrm>
          <a:off x="13703300" y="659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545" name="楕円 544"/>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83820</xdr:rowOff>
    </xdr:to>
    <xdr:cxnSp macro="">
      <xdr:nvCxnSpPr>
        <xdr:cNvPr id="546" name="直線コネクタ 545"/>
        <xdr:cNvCxnSpPr/>
      </xdr:nvCxnSpPr>
      <xdr:spPr>
        <a:xfrm>
          <a:off x="12814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551" name="n_1mainValue【認定こども園・幼稚園・保育所】&#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552" name="n_2main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553" name="n_3mainValue【認定こども園・幼稚園・保育所】&#10;有形固定資産減価償却率"/>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554" name="n_4mainValue【認定こども園・幼稚園・保育所】&#10;有形固定資産減価償却率"/>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94" name="楕円 593"/>
        <xdr:cNvSpPr/>
      </xdr:nvSpPr>
      <xdr:spPr>
        <a:xfrm>
          <a:off x="22110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34942</xdr:rowOff>
    </xdr:from>
    <xdr:ext cx="469744" cy="259045"/>
    <xdr:sp macro="" textlink="">
      <xdr:nvSpPr>
        <xdr:cNvPr id="595" name="【認定こども園・幼稚園・保育所】&#10;一人当たり面積該当値テキスト"/>
        <xdr:cNvSpPr txBox="1"/>
      </xdr:nvSpPr>
      <xdr:spPr>
        <a:xfrm>
          <a:off x="22199600"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19685</xdr:rowOff>
    </xdr:from>
    <xdr:to>
      <xdr:col>112</xdr:col>
      <xdr:colOff>38100</xdr:colOff>
      <xdr:row>39</xdr:row>
      <xdr:rowOff>121285</xdr:rowOff>
    </xdr:to>
    <xdr:sp macro="" textlink="">
      <xdr:nvSpPr>
        <xdr:cNvPr id="596" name="楕円 595"/>
        <xdr:cNvSpPr/>
      </xdr:nvSpPr>
      <xdr:spPr>
        <a:xfrm>
          <a:off x="2127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62865</xdr:rowOff>
    </xdr:from>
    <xdr:to>
      <xdr:col>116</xdr:col>
      <xdr:colOff>63500</xdr:colOff>
      <xdr:row>39</xdr:row>
      <xdr:rowOff>70485</xdr:rowOff>
    </xdr:to>
    <xdr:cxnSp macro="">
      <xdr:nvCxnSpPr>
        <xdr:cNvPr id="597" name="直線コネクタ 596"/>
        <xdr:cNvCxnSpPr/>
      </xdr:nvCxnSpPr>
      <xdr:spPr>
        <a:xfrm flipV="1">
          <a:off x="21323300" y="67494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27305</xdr:rowOff>
    </xdr:from>
    <xdr:to>
      <xdr:col>107</xdr:col>
      <xdr:colOff>101600</xdr:colOff>
      <xdr:row>39</xdr:row>
      <xdr:rowOff>128905</xdr:rowOff>
    </xdr:to>
    <xdr:sp macro="" textlink="">
      <xdr:nvSpPr>
        <xdr:cNvPr id="598" name="楕円 597"/>
        <xdr:cNvSpPr/>
      </xdr:nvSpPr>
      <xdr:spPr>
        <a:xfrm>
          <a:off x="2038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70485</xdr:rowOff>
    </xdr:from>
    <xdr:to>
      <xdr:col>111</xdr:col>
      <xdr:colOff>177800</xdr:colOff>
      <xdr:row>39</xdr:row>
      <xdr:rowOff>78105</xdr:rowOff>
    </xdr:to>
    <xdr:cxnSp macro="">
      <xdr:nvCxnSpPr>
        <xdr:cNvPr id="599" name="直線コネクタ 598"/>
        <xdr:cNvCxnSpPr/>
      </xdr:nvCxnSpPr>
      <xdr:spPr>
        <a:xfrm flipV="1">
          <a:off x="20434300" y="6757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31115</xdr:rowOff>
    </xdr:from>
    <xdr:to>
      <xdr:col>102</xdr:col>
      <xdr:colOff>165100</xdr:colOff>
      <xdr:row>39</xdr:row>
      <xdr:rowOff>132715</xdr:rowOff>
    </xdr:to>
    <xdr:sp macro="" textlink="">
      <xdr:nvSpPr>
        <xdr:cNvPr id="600" name="楕円 599"/>
        <xdr:cNvSpPr/>
      </xdr:nvSpPr>
      <xdr:spPr>
        <a:xfrm>
          <a:off x="19494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78105</xdr:rowOff>
    </xdr:from>
    <xdr:to>
      <xdr:col>107</xdr:col>
      <xdr:colOff>50800</xdr:colOff>
      <xdr:row>39</xdr:row>
      <xdr:rowOff>81915</xdr:rowOff>
    </xdr:to>
    <xdr:cxnSp macro="">
      <xdr:nvCxnSpPr>
        <xdr:cNvPr id="601" name="直線コネクタ 600"/>
        <xdr:cNvCxnSpPr/>
      </xdr:nvCxnSpPr>
      <xdr:spPr>
        <a:xfrm flipV="1">
          <a:off x="19545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602" name="楕円 601"/>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81915</xdr:rowOff>
    </xdr:from>
    <xdr:to>
      <xdr:col>102</xdr:col>
      <xdr:colOff>114300</xdr:colOff>
      <xdr:row>39</xdr:row>
      <xdr:rowOff>87630</xdr:rowOff>
    </xdr:to>
    <xdr:cxnSp macro="">
      <xdr:nvCxnSpPr>
        <xdr:cNvPr id="603" name="直線コネクタ 602"/>
        <xdr:cNvCxnSpPr/>
      </xdr:nvCxnSpPr>
      <xdr:spPr>
        <a:xfrm flipV="1">
          <a:off x="18656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605"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606"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607"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137812</xdr:rowOff>
    </xdr:from>
    <xdr:ext cx="469744" cy="259045"/>
    <xdr:sp macro="" textlink="">
      <xdr:nvSpPr>
        <xdr:cNvPr id="608" name="n_1mainValue【認定こども園・幼稚園・保育所】&#10;一人当たり面積"/>
        <xdr:cNvSpPr txBox="1"/>
      </xdr:nvSpPr>
      <xdr:spPr>
        <a:xfrm>
          <a:off x="21075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145432</xdr:rowOff>
    </xdr:from>
    <xdr:ext cx="469744" cy="259045"/>
    <xdr:sp macro="" textlink="">
      <xdr:nvSpPr>
        <xdr:cNvPr id="609" name="n_2mainValue【認定こども園・幼稚園・保育所】&#10;一人当たり面積"/>
        <xdr:cNvSpPr txBox="1"/>
      </xdr:nvSpPr>
      <xdr:spPr>
        <a:xfrm>
          <a:off x="20199427"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149242</xdr:rowOff>
    </xdr:from>
    <xdr:ext cx="469744" cy="259045"/>
    <xdr:sp macro="" textlink="">
      <xdr:nvSpPr>
        <xdr:cNvPr id="610" name="n_3mainValue【認定こども園・幼稚園・保育所】&#10;一人当たり面積"/>
        <xdr:cNvSpPr txBox="1"/>
      </xdr:nvSpPr>
      <xdr:spPr>
        <a:xfrm>
          <a:off x="19310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11" name="n_4main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652" name="楕円 651"/>
        <xdr:cNvSpPr/>
      </xdr:nvSpPr>
      <xdr:spPr>
        <a:xfrm>
          <a:off x="16268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18432</xdr:rowOff>
    </xdr:from>
    <xdr:ext cx="405111" cy="259045"/>
    <xdr:sp macro="" textlink="">
      <xdr:nvSpPr>
        <xdr:cNvPr id="653" name="【学校施設】&#10;有形固定資産減価償却率該当値テキスト"/>
        <xdr:cNvSpPr txBox="1"/>
      </xdr:nvSpPr>
      <xdr:spPr>
        <a:xfrm>
          <a:off x="163576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54" name="楕円 653"/>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154305</xdr:rowOff>
    </xdr:to>
    <xdr:cxnSp macro="">
      <xdr:nvCxnSpPr>
        <xdr:cNvPr id="655" name="直線コネクタ 654"/>
        <xdr:cNvCxnSpPr/>
      </xdr:nvCxnSpPr>
      <xdr:spPr>
        <a:xfrm>
          <a:off x="15481300" y="107270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56" name="楕円 655"/>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97155</xdr:rowOff>
    </xdr:to>
    <xdr:cxnSp macro="">
      <xdr:nvCxnSpPr>
        <xdr:cNvPr id="657" name="直線コネクタ 656"/>
        <xdr:cNvCxnSpPr/>
      </xdr:nvCxnSpPr>
      <xdr:spPr>
        <a:xfrm>
          <a:off x="14592300" y="10706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71120</xdr:rowOff>
    </xdr:from>
    <xdr:to>
      <xdr:col>72</xdr:col>
      <xdr:colOff>38100</xdr:colOff>
      <xdr:row>63</xdr:row>
      <xdr:rowOff>1270</xdr:rowOff>
    </xdr:to>
    <xdr:sp macro="" textlink="">
      <xdr:nvSpPr>
        <xdr:cNvPr id="658" name="楕円 657"/>
        <xdr:cNvSpPr/>
      </xdr:nvSpPr>
      <xdr:spPr>
        <a:xfrm>
          <a:off x="1365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121920</xdr:rowOff>
    </xdr:to>
    <xdr:cxnSp macro="">
      <xdr:nvCxnSpPr>
        <xdr:cNvPr id="659" name="直線コネクタ 658"/>
        <xdr:cNvCxnSpPr/>
      </xdr:nvCxnSpPr>
      <xdr:spPr>
        <a:xfrm flipV="1">
          <a:off x="13703300" y="10706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82550</xdr:rowOff>
    </xdr:from>
    <xdr:to>
      <xdr:col>67</xdr:col>
      <xdr:colOff>101600</xdr:colOff>
      <xdr:row>63</xdr:row>
      <xdr:rowOff>12700</xdr:rowOff>
    </xdr:to>
    <xdr:sp macro="" textlink="">
      <xdr:nvSpPr>
        <xdr:cNvPr id="660" name="楕円 659"/>
        <xdr:cNvSpPr/>
      </xdr:nvSpPr>
      <xdr:spPr>
        <a:xfrm>
          <a:off x="1276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121920</xdr:rowOff>
    </xdr:from>
    <xdr:to>
      <xdr:col>71</xdr:col>
      <xdr:colOff>177800</xdr:colOff>
      <xdr:row>62</xdr:row>
      <xdr:rowOff>133350</xdr:rowOff>
    </xdr:to>
    <xdr:cxnSp macro="">
      <xdr:nvCxnSpPr>
        <xdr:cNvPr id="661" name="直線コネクタ 660"/>
        <xdr:cNvCxnSpPr/>
      </xdr:nvCxnSpPr>
      <xdr:spPr>
        <a:xfrm flipV="1">
          <a:off x="12814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5"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6" name="n_1mainValue【学校施設】&#10;有形固定資産減価償却率"/>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67" name="n_2mainValue【学校施設】&#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163847</xdr:rowOff>
    </xdr:from>
    <xdr:ext cx="405111" cy="259045"/>
    <xdr:sp macro="" textlink="">
      <xdr:nvSpPr>
        <xdr:cNvPr id="668" name="n_3mainValue【学校施設】&#10;有形固定資産減価償却率"/>
        <xdr:cNvSpPr txBox="1"/>
      </xdr:nvSpPr>
      <xdr:spPr>
        <a:xfrm>
          <a:off x="13500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3827</xdr:rowOff>
    </xdr:from>
    <xdr:ext cx="405111" cy="259045"/>
    <xdr:sp macro="" textlink="">
      <xdr:nvSpPr>
        <xdr:cNvPr id="669" name="n_4mainValue【学校施設】&#10;有形固定資産減価償却率"/>
        <xdr:cNvSpPr txBox="1"/>
      </xdr:nvSpPr>
      <xdr:spPr>
        <a:xfrm>
          <a:off x="12611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695"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162369</xdr:rowOff>
    </xdr:from>
    <xdr:to>
      <xdr:col>116</xdr:col>
      <xdr:colOff>114300</xdr:colOff>
      <xdr:row>60</xdr:row>
      <xdr:rowOff>92519</xdr:rowOff>
    </xdr:to>
    <xdr:sp macro="" textlink="">
      <xdr:nvSpPr>
        <xdr:cNvPr id="706" name="楕円 705"/>
        <xdr:cNvSpPr/>
      </xdr:nvSpPr>
      <xdr:spPr>
        <a:xfrm>
          <a:off x="22110700" y="102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140796</xdr:rowOff>
    </xdr:from>
    <xdr:ext cx="469744" cy="259045"/>
    <xdr:sp macro="" textlink="">
      <xdr:nvSpPr>
        <xdr:cNvPr id="707" name="【学校施設】&#10;一人当たり面積該当値テキスト"/>
        <xdr:cNvSpPr txBox="1"/>
      </xdr:nvSpPr>
      <xdr:spPr>
        <a:xfrm>
          <a:off x="22199600" y="102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708" name="楕円 707"/>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41719</xdr:rowOff>
    </xdr:from>
    <xdr:to>
      <xdr:col>116</xdr:col>
      <xdr:colOff>63500</xdr:colOff>
      <xdr:row>60</xdr:row>
      <xdr:rowOff>57150</xdr:rowOff>
    </xdr:to>
    <xdr:cxnSp macro="">
      <xdr:nvCxnSpPr>
        <xdr:cNvPr id="709" name="直線コネクタ 708"/>
        <xdr:cNvCxnSpPr/>
      </xdr:nvCxnSpPr>
      <xdr:spPr>
        <a:xfrm flipV="1">
          <a:off x="21323300" y="10328719"/>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710" name="楕円 709"/>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73152</xdr:rowOff>
    </xdr:to>
    <xdr:cxnSp macro="">
      <xdr:nvCxnSpPr>
        <xdr:cNvPr id="711" name="直線コネクタ 710"/>
        <xdr:cNvCxnSpPr/>
      </xdr:nvCxnSpPr>
      <xdr:spPr>
        <a:xfrm flipV="1">
          <a:off x="20434300" y="103441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32068</xdr:rowOff>
    </xdr:from>
    <xdr:to>
      <xdr:col>102</xdr:col>
      <xdr:colOff>165100</xdr:colOff>
      <xdr:row>60</xdr:row>
      <xdr:rowOff>133668</xdr:rowOff>
    </xdr:to>
    <xdr:sp macro="" textlink="">
      <xdr:nvSpPr>
        <xdr:cNvPr id="712" name="楕円 711"/>
        <xdr:cNvSpPr/>
      </xdr:nvSpPr>
      <xdr:spPr>
        <a:xfrm>
          <a:off x="19494500" y="10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82868</xdr:rowOff>
    </xdr:to>
    <xdr:cxnSp macro="">
      <xdr:nvCxnSpPr>
        <xdr:cNvPr id="713" name="直線コネクタ 712"/>
        <xdr:cNvCxnSpPr/>
      </xdr:nvCxnSpPr>
      <xdr:spPr>
        <a:xfrm flipV="1">
          <a:off x="19545300" y="1036015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45212</xdr:rowOff>
    </xdr:from>
    <xdr:to>
      <xdr:col>98</xdr:col>
      <xdr:colOff>38100</xdr:colOff>
      <xdr:row>60</xdr:row>
      <xdr:rowOff>146812</xdr:rowOff>
    </xdr:to>
    <xdr:sp macro="" textlink="">
      <xdr:nvSpPr>
        <xdr:cNvPr id="714" name="楕円 713"/>
        <xdr:cNvSpPr/>
      </xdr:nvSpPr>
      <xdr:spPr>
        <a:xfrm>
          <a:off x="18605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82868</xdr:rowOff>
    </xdr:from>
    <xdr:to>
      <xdr:col>102</xdr:col>
      <xdr:colOff>114300</xdr:colOff>
      <xdr:row>60</xdr:row>
      <xdr:rowOff>96012</xdr:rowOff>
    </xdr:to>
    <xdr:cxnSp macro="">
      <xdr:nvCxnSpPr>
        <xdr:cNvPr id="715" name="直線コネクタ 714"/>
        <xdr:cNvCxnSpPr/>
      </xdr:nvCxnSpPr>
      <xdr:spPr>
        <a:xfrm flipV="1">
          <a:off x="18656300" y="1036986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716"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717"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718"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719"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99077</xdr:rowOff>
    </xdr:from>
    <xdr:ext cx="469744" cy="259045"/>
    <xdr:sp macro="" textlink="">
      <xdr:nvSpPr>
        <xdr:cNvPr id="720" name="n_1mainValue【学校施設】&#10;一人当たり面積"/>
        <xdr:cNvSpPr txBox="1"/>
      </xdr:nvSpPr>
      <xdr:spPr>
        <a:xfrm>
          <a:off x="21075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115079</xdr:rowOff>
    </xdr:from>
    <xdr:ext cx="469744" cy="259045"/>
    <xdr:sp macro="" textlink="">
      <xdr:nvSpPr>
        <xdr:cNvPr id="721" name="n_2mainValue【学校施設】&#10;一人当たり面積"/>
        <xdr:cNvSpPr txBox="1"/>
      </xdr:nvSpPr>
      <xdr:spPr>
        <a:xfrm>
          <a:off x="201994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124795</xdr:rowOff>
    </xdr:from>
    <xdr:ext cx="469744" cy="259045"/>
    <xdr:sp macro="" textlink="">
      <xdr:nvSpPr>
        <xdr:cNvPr id="722" name="n_3mainValue【学校施設】&#10;一人当たり面積"/>
        <xdr:cNvSpPr txBox="1"/>
      </xdr:nvSpPr>
      <xdr:spPr>
        <a:xfrm>
          <a:off x="19310427" y="1041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137939</xdr:rowOff>
    </xdr:from>
    <xdr:ext cx="469744" cy="259045"/>
    <xdr:sp macro="" textlink="">
      <xdr:nvSpPr>
        <xdr:cNvPr id="723" name="n_4mainValue【学校施設】&#10;一人当たり面積"/>
        <xdr:cNvSpPr txBox="1"/>
      </xdr:nvSpPr>
      <xdr:spPr>
        <a:xfrm>
          <a:off x="18421427"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754"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65" name="楕円 764"/>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6" name="【児童館】&#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767" name="楕円 766"/>
        <xdr:cNvSpPr/>
      </xdr:nvSpPr>
      <xdr:spPr>
        <a:xfrm>
          <a:off x="15430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137705</xdr:rowOff>
    </xdr:to>
    <xdr:cxnSp macro="">
      <xdr:nvCxnSpPr>
        <xdr:cNvPr id="768" name="直線コネクタ 767"/>
        <xdr:cNvCxnSpPr/>
      </xdr:nvCxnSpPr>
      <xdr:spPr>
        <a:xfrm>
          <a:off x="15481300" y="1430437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769" name="楕円 768"/>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74023</xdr:rowOff>
    </xdr:to>
    <xdr:cxnSp macro="">
      <xdr:nvCxnSpPr>
        <xdr:cNvPr id="770" name="直線コネクタ 769"/>
        <xdr:cNvCxnSpPr/>
      </xdr:nvCxnSpPr>
      <xdr:spPr>
        <a:xfrm>
          <a:off x="14592300" y="142406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62412</xdr:rowOff>
    </xdr:from>
    <xdr:to>
      <xdr:col>72</xdr:col>
      <xdr:colOff>38100</xdr:colOff>
      <xdr:row>82</xdr:row>
      <xdr:rowOff>164012</xdr:rowOff>
    </xdr:to>
    <xdr:sp macro="" textlink="">
      <xdr:nvSpPr>
        <xdr:cNvPr id="771" name="楕円 770"/>
        <xdr:cNvSpPr/>
      </xdr:nvSpPr>
      <xdr:spPr>
        <a:xfrm>
          <a:off x="13652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83</xdr:row>
      <xdr:rowOff>10342</xdr:rowOff>
    </xdr:to>
    <xdr:cxnSp macro="">
      <xdr:nvCxnSpPr>
        <xdr:cNvPr id="772" name="直線コネクタ 771"/>
        <xdr:cNvCxnSpPr/>
      </xdr:nvCxnSpPr>
      <xdr:spPr>
        <a:xfrm>
          <a:off x="13703300" y="14172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3" name="楕円 772"/>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113212</xdr:rowOff>
    </xdr:to>
    <xdr:cxnSp macro="">
      <xdr:nvCxnSpPr>
        <xdr:cNvPr id="774" name="直線コネクタ 773"/>
        <xdr:cNvCxnSpPr/>
      </xdr:nvCxnSpPr>
      <xdr:spPr>
        <a:xfrm>
          <a:off x="12814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75"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76"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779" name="n_1mainValue【児童館】&#10;有形固定資産減価償却率"/>
        <xdr:cNvSpPr txBox="1"/>
      </xdr:nvSpPr>
      <xdr:spPr>
        <a:xfrm>
          <a:off x="15266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780" name="n_2mainValue【児童館】&#10;有形固定資産減価償却率"/>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155139</xdr:rowOff>
    </xdr:from>
    <xdr:ext cx="405111" cy="259045"/>
    <xdr:sp macro="" textlink="">
      <xdr:nvSpPr>
        <xdr:cNvPr id="781" name="n_3mainValue【児童館】&#10;有形固定資産減価償却率"/>
        <xdr:cNvSpPr txBox="1"/>
      </xdr:nvSpPr>
      <xdr:spPr>
        <a:xfrm>
          <a:off x="13500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88191</xdr:rowOff>
    </xdr:from>
    <xdr:ext cx="405111" cy="259045"/>
    <xdr:sp macro="" textlink="">
      <xdr:nvSpPr>
        <xdr:cNvPr id="782" name="n_4mainValue【児童館】&#10;有形固定資産減価償却率"/>
        <xdr:cNvSpPr txBox="1"/>
      </xdr:nvSpPr>
      <xdr:spPr>
        <a:xfrm>
          <a:off x="12611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20" name="楕円 819"/>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21" name="【児童館】&#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22" name="楕円 821"/>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108965</xdr:rowOff>
    </xdr:to>
    <xdr:cxnSp macro="">
      <xdr:nvCxnSpPr>
        <xdr:cNvPr id="823" name="直線コネクタ 822"/>
        <xdr:cNvCxnSpPr/>
      </xdr:nvCxnSpPr>
      <xdr:spPr>
        <a:xfrm flipV="1">
          <a:off x="21323300" y="14677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24" name="楕円 823"/>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25" name="直線コネクタ 824"/>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826" name="楕円 825"/>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827" name="直線コネクタ 826"/>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828" name="楕円 827"/>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829" name="直線コネクタ 828"/>
        <xdr:cNvCxnSpPr/>
      </xdr:nvCxnSpPr>
      <xdr:spPr>
        <a:xfrm>
          <a:off x="18656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34"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35"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836" name="n_3mainValue【児童館】&#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837" name="n_4mainValue【児童館】&#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868"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879" name="楕円 878"/>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880" name="【公民館】&#10;有形固定資産減価償却率該当値テキスト"/>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81" name="楕円 880"/>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9252</xdr:rowOff>
    </xdr:to>
    <xdr:cxnSp macro="">
      <xdr:nvCxnSpPr>
        <xdr:cNvPr id="882" name="直線コネクタ 881"/>
        <xdr:cNvCxnSpPr/>
      </xdr:nvCxnSpPr>
      <xdr:spPr>
        <a:xfrm>
          <a:off x="15481300" y="183413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83" name="楕円 882"/>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106</xdr:row>
      <xdr:rowOff>167639</xdr:rowOff>
    </xdr:to>
    <xdr:cxnSp macro="">
      <xdr:nvCxnSpPr>
        <xdr:cNvPr id="884" name="直線コネクタ 883"/>
        <xdr:cNvCxnSpPr/>
      </xdr:nvCxnSpPr>
      <xdr:spPr>
        <a:xfrm>
          <a:off x="1459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85" name="楕円 884"/>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106</xdr:row>
      <xdr:rowOff>167639</xdr:rowOff>
    </xdr:to>
    <xdr:cxnSp macro="">
      <xdr:nvCxnSpPr>
        <xdr:cNvPr id="886" name="直線コネクタ 885"/>
        <xdr:cNvCxnSpPr/>
      </xdr:nvCxnSpPr>
      <xdr:spPr>
        <a:xfrm>
          <a:off x="13703300" y="183168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887" name="楕円 886"/>
        <xdr:cNvSpPr/>
      </xdr:nvSpPr>
      <xdr:spPr>
        <a:xfrm>
          <a:off x="12763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106</xdr:row>
      <xdr:rowOff>143148</xdr:rowOff>
    </xdr:to>
    <xdr:cxnSp macro="">
      <xdr:nvCxnSpPr>
        <xdr:cNvPr id="888" name="直線コネクタ 887"/>
        <xdr:cNvCxnSpPr/>
      </xdr:nvCxnSpPr>
      <xdr:spPr>
        <a:xfrm>
          <a:off x="12814300" y="182972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889"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890"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891"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892"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93" name="n_1mainValue【公民館】&#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94" name="n_2mainValue【公民館】&#10;有形固定資産減価償却率"/>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95" name="n_3mainValue【公民館】&#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896" name="n_4mainValue【公民館】&#10;有形固定資産減価償却率"/>
        <xdr:cNvSpPr txBox="1"/>
      </xdr:nvSpPr>
      <xdr:spPr>
        <a:xfrm>
          <a:off x="12611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34" name="楕円 933"/>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935"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936" name="楕円 935"/>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128778</xdr:rowOff>
    </xdr:to>
    <xdr:cxnSp macro="">
      <xdr:nvCxnSpPr>
        <xdr:cNvPr id="937" name="直線コネクタ 936"/>
        <xdr:cNvCxnSpPr/>
      </xdr:nvCxnSpPr>
      <xdr:spPr>
        <a:xfrm flipV="1">
          <a:off x="21323300" y="181241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84837</xdr:rowOff>
    </xdr:from>
    <xdr:to>
      <xdr:col>107</xdr:col>
      <xdr:colOff>101600</xdr:colOff>
      <xdr:row>106</xdr:row>
      <xdr:rowOff>14987</xdr:rowOff>
    </xdr:to>
    <xdr:sp macro="" textlink="">
      <xdr:nvSpPr>
        <xdr:cNvPr id="938" name="楕円 937"/>
        <xdr:cNvSpPr/>
      </xdr:nvSpPr>
      <xdr:spPr>
        <a:xfrm>
          <a:off x="20383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135637</xdr:rowOff>
    </xdr:to>
    <xdr:cxnSp macro="">
      <xdr:nvCxnSpPr>
        <xdr:cNvPr id="939" name="直線コネクタ 938"/>
        <xdr:cNvCxnSpPr/>
      </xdr:nvCxnSpPr>
      <xdr:spPr>
        <a:xfrm flipV="1">
          <a:off x="20434300" y="181310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89408</xdr:rowOff>
    </xdr:from>
    <xdr:to>
      <xdr:col>102</xdr:col>
      <xdr:colOff>165100</xdr:colOff>
      <xdr:row>106</xdr:row>
      <xdr:rowOff>19558</xdr:rowOff>
    </xdr:to>
    <xdr:sp macro="" textlink="">
      <xdr:nvSpPr>
        <xdr:cNvPr id="940" name="楕円 939"/>
        <xdr:cNvSpPr/>
      </xdr:nvSpPr>
      <xdr:spPr>
        <a:xfrm>
          <a:off x="19494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135637</xdr:rowOff>
    </xdr:from>
    <xdr:to>
      <xdr:col>107</xdr:col>
      <xdr:colOff>50800</xdr:colOff>
      <xdr:row>105</xdr:row>
      <xdr:rowOff>140208</xdr:rowOff>
    </xdr:to>
    <xdr:cxnSp macro="">
      <xdr:nvCxnSpPr>
        <xdr:cNvPr id="941" name="直線コネクタ 940"/>
        <xdr:cNvCxnSpPr/>
      </xdr:nvCxnSpPr>
      <xdr:spPr>
        <a:xfrm flipV="1">
          <a:off x="19545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42" name="楕円 941"/>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140208</xdr:rowOff>
    </xdr:from>
    <xdr:to>
      <xdr:col>102</xdr:col>
      <xdr:colOff>114300</xdr:colOff>
      <xdr:row>105</xdr:row>
      <xdr:rowOff>147065</xdr:rowOff>
    </xdr:to>
    <xdr:cxnSp macro="">
      <xdr:nvCxnSpPr>
        <xdr:cNvPr id="943" name="直線コネクタ 942"/>
        <xdr:cNvCxnSpPr/>
      </xdr:nvCxnSpPr>
      <xdr:spPr>
        <a:xfrm flipV="1">
          <a:off x="18656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7"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948" name="n_1mainValue【公民館】&#10;一人当たり面積"/>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31514</xdr:rowOff>
    </xdr:from>
    <xdr:ext cx="469744" cy="259045"/>
    <xdr:sp macro="" textlink="">
      <xdr:nvSpPr>
        <xdr:cNvPr id="949" name="n_2mainValue【公民館】&#10;一人当たり面積"/>
        <xdr:cNvSpPr txBox="1"/>
      </xdr:nvSpPr>
      <xdr:spPr>
        <a:xfrm>
          <a:off x="201994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36085</xdr:rowOff>
    </xdr:from>
    <xdr:ext cx="469744" cy="259045"/>
    <xdr:sp macro="" textlink="">
      <xdr:nvSpPr>
        <xdr:cNvPr id="950" name="n_3mainValue【公民館】&#10;一人当たり面積"/>
        <xdr:cNvSpPr txBox="1"/>
      </xdr:nvSpPr>
      <xdr:spPr>
        <a:xfrm>
          <a:off x="19310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951"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有形固定資産減価償却率は、類似団体と比較して全体的に高い比率である。特に、道路、学校施設については耐用年数を経過、経過しつつある老朽化した施設の割合が高くなっている。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4" name="楕円 73"/>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49547</xdr:rowOff>
    </xdr:from>
    <xdr:ext cx="405111" cy="259045"/>
    <xdr:sp macro="" textlink="">
      <xdr:nvSpPr>
        <xdr:cNvPr id="75" name="【図書館】&#10;有形固定資産減価償却率該当値テキスト"/>
        <xdr:cNvSpPr txBox="1"/>
      </xdr:nvSpPr>
      <xdr:spPr>
        <a:xfrm>
          <a:off x="46736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160927</xdr:rowOff>
    </xdr:from>
    <xdr:to>
      <xdr:col>20</xdr:col>
      <xdr:colOff>38100</xdr:colOff>
      <xdr:row>41</xdr:row>
      <xdr:rowOff>91077</xdr:rowOff>
    </xdr:to>
    <xdr:sp macro="" textlink="">
      <xdr:nvSpPr>
        <xdr:cNvPr id="76" name="楕円 75"/>
        <xdr:cNvSpPr/>
      </xdr:nvSpPr>
      <xdr:spPr>
        <a:xfrm>
          <a:off x="3746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40277</xdr:rowOff>
    </xdr:from>
    <xdr:to>
      <xdr:col>24</xdr:col>
      <xdr:colOff>63500</xdr:colOff>
      <xdr:row>41</xdr:row>
      <xdr:rowOff>121920</xdr:rowOff>
    </xdr:to>
    <xdr:cxnSp macro="">
      <xdr:nvCxnSpPr>
        <xdr:cNvPr id="77" name="直線コネクタ 76"/>
        <xdr:cNvCxnSpPr/>
      </xdr:nvCxnSpPr>
      <xdr:spPr>
        <a:xfrm>
          <a:off x="3797300" y="706972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82550</xdr:rowOff>
    </xdr:from>
    <xdr:to>
      <xdr:col>15</xdr:col>
      <xdr:colOff>101600</xdr:colOff>
      <xdr:row>41</xdr:row>
      <xdr:rowOff>12700</xdr:rowOff>
    </xdr:to>
    <xdr:sp macro="" textlink="">
      <xdr:nvSpPr>
        <xdr:cNvPr id="78" name="楕円 77"/>
        <xdr:cNvSpPr/>
      </xdr:nvSpPr>
      <xdr:spPr>
        <a:xfrm>
          <a:off x="2857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133350</xdr:rowOff>
    </xdr:from>
    <xdr:to>
      <xdr:col>19</xdr:col>
      <xdr:colOff>177800</xdr:colOff>
      <xdr:row>41</xdr:row>
      <xdr:rowOff>40277</xdr:rowOff>
    </xdr:to>
    <xdr:cxnSp macro="">
      <xdr:nvCxnSpPr>
        <xdr:cNvPr id="79" name="直線コネクタ 78"/>
        <xdr:cNvCxnSpPr/>
      </xdr:nvCxnSpPr>
      <xdr:spPr>
        <a:xfrm>
          <a:off x="2908300" y="69913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15603</xdr:rowOff>
    </xdr:from>
    <xdr:to>
      <xdr:col>10</xdr:col>
      <xdr:colOff>165100</xdr:colOff>
      <xdr:row>40</xdr:row>
      <xdr:rowOff>117203</xdr:rowOff>
    </xdr:to>
    <xdr:sp macro="" textlink="">
      <xdr:nvSpPr>
        <xdr:cNvPr id="80" name="楕円 79"/>
        <xdr:cNvSpPr/>
      </xdr:nvSpPr>
      <xdr:spPr>
        <a:xfrm>
          <a:off x="1968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66403</xdr:rowOff>
    </xdr:from>
    <xdr:to>
      <xdr:col>15</xdr:col>
      <xdr:colOff>50800</xdr:colOff>
      <xdr:row>40</xdr:row>
      <xdr:rowOff>133350</xdr:rowOff>
    </xdr:to>
    <xdr:cxnSp macro="">
      <xdr:nvCxnSpPr>
        <xdr:cNvPr id="81" name="直線コネクタ 80"/>
        <xdr:cNvCxnSpPr/>
      </xdr:nvCxnSpPr>
      <xdr:spPr>
        <a:xfrm>
          <a:off x="2019300" y="692440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111941</xdr:rowOff>
    </xdr:from>
    <xdr:to>
      <xdr:col>6</xdr:col>
      <xdr:colOff>38100</xdr:colOff>
      <xdr:row>40</xdr:row>
      <xdr:rowOff>42091</xdr:rowOff>
    </xdr:to>
    <xdr:sp macro="" textlink="">
      <xdr:nvSpPr>
        <xdr:cNvPr id="82" name="楕円 81"/>
        <xdr:cNvSpPr/>
      </xdr:nvSpPr>
      <xdr:spPr>
        <a:xfrm>
          <a:off x="1079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162741</xdr:rowOff>
    </xdr:from>
    <xdr:to>
      <xdr:col>10</xdr:col>
      <xdr:colOff>114300</xdr:colOff>
      <xdr:row>40</xdr:row>
      <xdr:rowOff>66403</xdr:rowOff>
    </xdr:to>
    <xdr:cxnSp macro="">
      <xdr:nvCxnSpPr>
        <xdr:cNvPr id="83" name="直線コネクタ 82"/>
        <xdr:cNvCxnSpPr/>
      </xdr:nvCxnSpPr>
      <xdr:spPr>
        <a:xfrm>
          <a:off x="1130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82204</xdr:rowOff>
    </xdr:from>
    <xdr:ext cx="405111" cy="259045"/>
    <xdr:sp macro="" textlink="">
      <xdr:nvSpPr>
        <xdr:cNvPr id="88" name="n_1mainValue【図書館】&#10;有形固定資産減価償却率"/>
        <xdr:cNvSpPr txBox="1"/>
      </xdr:nvSpPr>
      <xdr:spPr>
        <a:xfrm>
          <a:off x="35820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3827</xdr:rowOff>
    </xdr:from>
    <xdr:ext cx="405111" cy="259045"/>
    <xdr:sp macro="" textlink="">
      <xdr:nvSpPr>
        <xdr:cNvPr id="89" name="n_2mainValue【図書館】&#10;有形固定資産減価償却率"/>
        <xdr:cNvSpPr txBox="1"/>
      </xdr:nvSpPr>
      <xdr:spPr>
        <a:xfrm>
          <a:off x="2705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108330</xdr:rowOff>
    </xdr:from>
    <xdr:ext cx="405111" cy="259045"/>
    <xdr:sp macro="" textlink="">
      <xdr:nvSpPr>
        <xdr:cNvPr id="90" name="n_3mainValue【図書館】&#10;有形固定資産減価償却率"/>
        <xdr:cNvSpPr txBox="1"/>
      </xdr:nvSpPr>
      <xdr:spPr>
        <a:xfrm>
          <a:off x="1816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91" name="n_4mainValue【図書館】&#10;有形固定資産減価償却率"/>
        <xdr:cNvSpPr txBox="1"/>
      </xdr:nvSpPr>
      <xdr:spPr>
        <a:xfrm>
          <a:off x="927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31" name="楕円 130"/>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32" name="【図書館】&#10;一人当たり面積該当値テキスト"/>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3" name="楕円 132"/>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39</xdr:row>
      <xdr:rowOff>11430</xdr:rowOff>
    </xdr:to>
    <xdr:cxnSp macro="">
      <xdr:nvCxnSpPr>
        <xdr:cNvPr id="134" name="直線コネクタ 133"/>
        <xdr:cNvCxnSpPr/>
      </xdr:nvCxnSpPr>
      <xdr:spPr>
        <a:xfrm flipV="1">
          <a:off x="9639300" y="669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19050</xdr:rowOff>
    </xdr:to>
    <xdr:cxnSp macro="">
      <xdr:nvCxnSpPr>
        <xdr:cNvPr id="136" name="直線コネクタ 135"/>
        <xdr:cNvCxnSpPr/>
      </xdr:nvCxnSpPr>
      <xdr:spPr>
        <a:xfrm flipV="1">
          <a:off x="8750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7" name="楕円 136"/>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26670</xdr:rowOff>
    </xdr:to>
    <xdr:cxnSp macro="">
      <xdr:nvCxnSpPr>
        <xdr:cNvPr id="138" name="直線コネクタ 137"/>
        <xdr:cNvCxnSpPr/>
      </xdr:nvCxnSpPr>
      <xdr:spPr>
        <a:xfrm flipV="1">
          <a:off x="7861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154940</xdr:rowOff>
    </xdr:from>
    <xdr:to>
      <xdr:col>36</xdr:col>
      <xdr:colOff>165100</xdr:colOff>
      <xdr:row>39</xdr:row>
      <xdr:rowOff>85090</xdr:rowOff>
    </xdr:to>
    <xdr:sp macro="" textlink="">
      <xdr:nvSpPr>
        <xdr:cNvPr id="139" name="楕円 138"/>
        <xdr:cNvSpPr/>
      </xdr:nvSpPr>
      <xdr:spPr>
        <a:xfrm>
          <a:off x="692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26670</xdr:rowOff>
    </xdr:from>
    <xdr:to>
      <xdr:col>41</xdr:col>
      <xdr:colOff>50800</xdr:colOff>
      <xdr:row>39</xdr:row>
      <xdr:rowOff>34290</xdr:rowOff>
    </xdr:to>
    <xdr:cxnSp macro="">
      <xdr:nvCxnSpPr>
        <xdr:cNvPr id="140" name="直線コネクタ 139"/>
        <xdr:cNvCxnSpPr/>
      </xdr:nvCxnSpPr>
      <xdr:spPr>
        <a:xfrm flipV="1">
          <a:off x="6972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78757</xdr:rowOff>
    </xdr:from>
    <xdr:ext cx="469744" cy="259045"/>
    <xdr:sp macro="" textlink="">
      <xdr:nvSpPr>
        <xdr:cNvPr id="145" name="n_1mainValue【図書館】&#10;一人当たり面積"/>
        <xdr:cNvSpPr txBox="1"/>
      </xdr:nvSpPr>
      <xdr:spPr>
        <a:xfrm>
          <a:off x="9391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6" name="n_2main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47" name="n_3mainValue【図書館】&#10;一人当たり面積"/>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101617</xdr:rowOff>
    </xdr:from>
    <xdr:ext cx="469744" cy="259045"/>
    <xdr:sp macro="" textlink="">
      <xdr:nvSpPr>
        <xdr:cNvPr id="148" name="n_4mainValue【図書館】&#10;一人当たり面積"/>
        <xdr:cNvSpPr txBox="1"/>
      </xdr:nvSpPr>
      <xdr:spPr>
        <a:xfrm>
          <a:off x="6737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0" name="【体育館・プール】&#10;有形固定資産減価償却率該当値テキスト"/>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91" name="楕円 190"/>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47625</xdr:rowOff>
    </xdr:to>
    <xdr:cxnSp macro="">
      <xdr:nvCxnSpPr>
        <xdr:cNvPr id="192" name="直線コネクタ 191"/>
        <xdr:cNvCxnSpPr/>
      </xdr:nvCxnSpPr>
      <xdr:spPr>
        <a:xfrm>
          <a:off x="3797300" y="10475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93" name="楕円 192"/>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17145</xdr:rowOff>
    </xdr:to>
    <xdr:cxnSp macro="">
      <xdr:nvCxnSpPr>
        <xdr:cNvPr id="194" name="直線コネクタ 193"/>
        <xdr:cNvCxnSpPr/>
      </xdr:nvCxnSpPr>
      <xdr:spPr>
        <a:xfrm>
          <a:off x="2908300" y="1043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152400</xdr:rowOff>
    </xdr:to>
    <xdr:cxnSp macro="">
      <xdr:nvCxnSpPr>
        <xdr:cNvPr id="196" name="直線コネクタ 195"/>
        <xdr:cNvCxnSpPr/>
      </xdr:nvCxnSpPr>
      <xdr:spPr>
        <a:xfrm>
          <a:off x="2019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7" name="楕円 196"/>
        <xdr:cNvSpPr/>
      </xdr:nvSpPr>
      <xdr:spPr>
        <a:xfrm>
          <a:off x="1079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131445</xdr:rowOff>
    </xdr:to>
    <xdr:cxnSp macro="">
      <xdr:nvCxnSpPr>
        <xdr:cNvPr id="198" name="直線コネクタ 197"/>
        <xdr:cNvCxnSpPr/>
      </xdr:nvCxnSpPr>
      <xdr:spPr>
        <a:xfrm flipV="1">
          <a:off x="1130300" y="1040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3"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204" name="n_2mainValue【体育館・プー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6" name="n_4mainValue【体育館・プール】&#10;有形固定資産減価償却率"/>
        <xdr:cNvSpPr txBox="1"/>
      </xdr:nvSpPr>
      <xdr:spPr>
        <a:xfrm>
          <a:off x="927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71665</xdr:rowOff>
    </xdr:from>
    <xdr:to>
      <xdr:col>55</xdr:col>
      <xdr:colOff>50800</xdr:colOff>
      <xdr:row>63</xdr:row>
      <xdr:rowOff>1815</xdr:rowOff>
    </xdr:to>
    <xdr:sp macro="" textlink="">
      <xdr:nvSpPr>
        <xdr:cNvPr id="248" name="楕円 247"/>
        <xdr:cNvSpPr/>
      </xdr:nvSpPr>
      <xdr:spPr>
        <a:xfrm>
          <a:off x="10426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50092</xdr:rowOff>
    </xdr:from>
    <xdr:ext cx="469744" cy="259045"/>
    <xdr:sp macro="" textlink="">
      <xdr:nvSpPr>
        <xdr:cNvPr id="249" name="【体育館・プール】&#10;一人当たり面積該当値テキスト"/>
        <xdr:cNvSpPr txBox="1"/>
      </xdr:nvSpPr>
      <xdr:spPr>
        <a:xfrm>
          <a:off x="10515600"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50" name="楕円 249"/>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122465</xdr:rowOff>
    </xdr:from>
    <xdr:to>
      <xdr:col>55</xdr:col>
      <xdr:colOff>0</xdr:colOff>
      <xdr:row>62</xdr:row>
      <xdr:rowOff>127363</xdr:rowOff>
    </xdr:to>
    <xdr:cxnSp macro="">
      <xdr:nvCxnSpPr>
        <xdr:cNvPr id="251" name="直線コネクタ 250"/>
        <xdr:cNvCxnSpPr/>
      </xdr:nvCxnSpPr>
      <xdr:spPr>
        <a:xfrm flipV="1">
          <a:off x="9639300" y="1075236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81462</xdr:rowOff>
    </xdr:from>
    <xdr:to>
      <xdr:col>46</xdr:col>
      <xdr:colOff>38100</xdr:colOff>
      <xdr:row>63</xdr:row>
      <xdr:rowOff>11612</xdr:rowOff>
    </xdr:to>
    <xdr:sp macro="" textlink="">
      <xdr:nvSpPr>
        <xdr:cNvPr id="252" name="楕円 251"/>
        <xdr:cNvSpPr/>
      </xdr:nvSpPr>
      <xdr:spPr>
        <a:xfrm>
          <a:off x="8699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132262</xdr:rowOff>
    </xdr:to>
    <xdr:cxnSp macro="">
      <xdr:nvCxnSpPr>
        <xdr:cNvPr id="253" name="直線コネクタ 252"/>
        <xdr:cNvCxnSpPr/>
      </xdr:nvCxnSpPr>
      <xdr:spPr>
        <a:xfrm flipV="1">
          <a:off x="8750300" y="1075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84727</xdr:rowOff>
    </xdr:from>
    <xdr:to>
      <xdr:col>41</xdr:col>
      <xdr:colOff>101600</xdr:colOff>
      <xdr:row>63</xdr:row>
      <xdr:rowOff>14877</xdr:rowOff>
    </xdr:to>
    <xdr:sp macro="" textlink="">
      <xdr:nvSpPr>
        <xdr:cNvPr id="254" name="楕円 253"/>
        <xdr:cNvSpPr/>
      </xdr:nvSpPr>
      <xdr:spPr>
        <a:xfrm>
          <a:off x="781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132262</xdr:rowOff>
    </xdr:from>
    <xdr:to>
      <xdr:col>45</xdr:col>
      <xdr:colOff>177800</xdr:colOff>
      <xdr:row>62</xdr:row>
      <xdr:rowOff>135527</xdr:rowOff>
    </xdr:to>
    <xdr:cxnSp macro="">
      <xdr:nvCxnSpPr>
        <xdr:cNvPr id="255" name="直線コネクタ 254"/>
        <xdr:cNvCxnSpPr/>
      </xdr:nvCxnSpPr>
      <xdr:spPr>
        <a:xfrm flipV="1">
          <a:off x="7861300" y="107621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89626</xdr:rowOff>
    </xdr:from>
    <xdr:to>
      <xdr:col>36</xdr:col>
      <xdr:colOff>165100</xdr:colOff>
      <xdr:row>63</xdr:row>
      <xdr:rowOff>19776</xdr:rowOff>
    </xdr:to>
    <xdr:sp macro="" textlink="">
      <xdr:nvSpPr>
        <xdr:cNvPr id="256" name="楕円 255"/>
        <xdr:cNvSpPr/>
      </xdr:nvSpPr>
      <xdr:spPr>
        <a:xfrm>
          <a:off x="692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135527</xdr:rowOff>
    </xdr:from>
    <xdr:to>
      <xdr:col>41</xdr:col>
      <xdr:colOff>50800</xdr:colOff>
      <xdr:row>62</xdr:row>
      <xdr:rowOff>140426</xdr:rowOff>
    </xdr:to>
    <xdr:cxnSp macro="">
      <xdr:nvCxnSpPr>
        <xdr:cNvPr id="257" name="直線コネクタ 256"/>
        <xdr:cNvCxnSpPr/>
      </xdr:nvCxnSpPr>
      <xdr:spPr>
        <a:xfrm flipV="1">
          <a:off x="6972300" y="1076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169290</xdr:rowOff>
    </xdr:from>
    <xdr:ext cx="469744" cy="259045"/>
    <xdr:sp macro="" textlink="">
      <xdr:nvSpPr>
        <xdr:cNvPr id="262" name="n_1mainValue【体育館・プール】&#10;一人当たり面積"/>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2739</xdr:rowOff>
    </xdr:from>
    <xdr:ext cx="469744" cy="259045"/>
    <xdr:sp macro="" textlink="">
      <xdr:nvSpPr>
        <xdr:cNvPr id="263" name="n_2mainValue【体育館・プール】&#10;一人当たり面積"/>
        <xdr:cNvSpPr txBox="1"/>
      </xdr:nvSpPr>
      <xdr:spPr>
        <a:xfrm>
          <a:off x="8515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6004</xdr:rowOff>
    </xdr:from>
    <xdr:ext cx="469744" cy="259045"/>
    <xdr:sp macro="" textlink="">
      <xdr:nvSpPr>
        <xdr:cNvPr id="264" name="n_3mainValue【体育館・プール】&#10;一人当たり面積"/>
        <xdr:cNvSpPr txBox="1"/>
      </xdr:nvSpPr>
      <xdr:spPr>
        <a:xfrm>
          <a:off x="7626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10903</xdr:rowOff>
    </xdr:from>
    <xdr:ext cx="469744" cy="259045"/>
    <xdr:sp macro="" textlink="">
      <xdr:nvSpPr>
        <xdr:cNvPr id="265" name="n_4mainValue【体育館・プール】&#10;一人当たり面積"/>
        <xdr:cNvSpPr txBox="1"/>
      </xdr:nvSpPr>
      <xdr:spPr>
        <a:xfrm>
          <a:off x="6737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6" name="楕円 305"/>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7" name="【福祉施設】&#10;有形固定資産減価償却率該当値テキスト"/>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308" name="楕円 307"/>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34289</xdr:rowOff>
    </xdr:to>
    <xdr:cxnSp macro="">
      <xdr:nvCxnSpPr>
        <xdr:cNvPr id="309" name="直線コネクタ 308"/>
        <xdr:cNvCxnSpPr/>
      </xdr:nvCxnSpPr>
      <xdr:spPr>
        <a:xfrm>
          <a:off x="3797300" y="14748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88264</xdr:rowOff>
    </xdr:from>
    <xdr:to>
      <xdr:col>15</xdr:col>
      <xdr:colOff>101600</xdr:colOff>
      <xdr:row>86</xdr:row>
      <xdr:rowOff>18414</xdr:rowOff>
    </xdr:to>
    <xdr:sp macro="" textlink="">
      <xdr:nvSpPr>
        <xdr:cNvPr id="310" name="楕円 309"/>
        <xdr:cNvSpPr/>
      </xdr:nvSpPr>
      <xdr:spPr>
        <a:xfrm>
          <a:off x="2857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139064</xdr:rowOff>
    </xdr:from>
    <xdr:to>
      <xdr:col>19</xdr:col>
      <xdr:colOff>177800</xdr:colOff>
      <xdr:row>86</xdr:row>
      <xdr:rowOff>3811</xdr:rowOff>
    </xdr:to>
    <xdr:cxnSp macro="">
      <xdr:nvCxnSpPr>
        <xdr:cNvPr id="311" name="直線コネクタ 310"/>
        <xdr:cNvCxnSpPr/>
      </xdr:nvCxnSpPr>
      <xdr:spPr>
        <a:xfrm>
          <a:off x="2908300" y="147123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52070</xdr:rowOff>
    </xdr:from>
    <xdr:to>
      <xdr:col>10</xdr:col>
      <xdr:colOff>165100</xdr:colOff>
      <xdr:row>85</xdr:row>
      <xdr:rowOff>153670</xdr:rowOff>
    </xdr:to>
    <xdr:sp macro="" textlink="">
      <xdr:nvSpPr>
        <xdr:cNvPr id="312" name="楕円 311"/>
        <xdr:cNvSpPr/>
      </xdr:nvSpPr>
      <xdr:spPr>
        <a:xfrm>
          <a:off x="196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102870</xdr:rowOff>
    </xdr:from>
    <xdr:to>
      <xdr:col>15</xdr:col>
      <xdr:colOff>50800</xdr:colOff>
      <xdr:row>85</xdr:row>
      <xdr:rowOff>139064</xdr:rowOff>
    </xdr:to>
    <xdr:cxnSp macro="">
      <xdr:nvCxnSpPr>
        <xdr:cNvPr id="313" name="直線コネクタ 312"/>
        <xdr:cNvCxnSpPr/>
      </xdr:nvCxnSpPr>
      <xdr:spPr>
        <a:xfrm>
          <a:off x="2019300" y="14676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10161</xdr:rowOff>
    </xdr:from>
    <xdr:to>
      <xdr:col>6</xdr:col>
      <xdr:colOff>38100</xdr:colOff>
      <xdr:row>85</xdr:row>
      <xdr:rowOff>111761</xdr:rowOff>
    </xdr:to>
    <xdr:sp macro="" textlink="">
      <xdr:nvSpPr>
        <xdr:cNvPr id="314" name="楕円 313"/>
        <xdr:cNvSpPr/>
      </xdr:nvSpPr>
      <xdr:spPr>
        <a:xfrm>
          <a:off x="107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60961</xdr:rowOff>
    </xdr:from>
    <xdr:to>
      <xdr:col>10</xdr:col>
      <xdr:colOff>114300</xdr:colOff>
      <xdr:row>85</xdr:row>
      <xdr:rowOff>102870</xdr:rowOff>
    </xdr:to>
    <xdr:cxnSp macro="">
      <xdr:nvCxnSpPr>
        <xdr:cNvPr id="315" name="直線コネクタ 314"/>
        <xdr:cNvCxnSpPr/>
      </xdr:nvCxnSpPr>
      <xdr:spPr>
        <a:xfrm>
          <a:off x="1130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320" name="n_1mainValue【福祉施設】&#10;有形固定資産減価償却率"/>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9541</xdr:rowOff>
    </xdr:from>
    <xdr:ext cx="405111" cy="259045"/>
    <xdr:sp macro="" textlink="">
      <xdr:nvSpPr>
        <xdr:cNvPr id="321" name="n_2mainValue【福祉施設】&#10;有形固定資産減価償却率"/>
        <xdr:cNvSpPr txBox="1"/>
      </xdr:nvSpPr>
      <xdr:spPr>
        <a:xfrm>
          <a:off x="2705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144797</xdr:rowOff>
    </xdr:from>
    <xdr:ext cx="405111" cy="259045"/>
    <xdr:sp macro="" textlink="">
      <xdr:nvSpPr>
        <xdr:cNvPr id="322" name="n_3mainValue【福祉施設】&#10;有形固定資産減価償却率"/>
        <xdr:cNvSpPr txBox="1"/>
      </xdr:nvSpPr>
      <xdr:spPr>
        <a:xfrm>
          <a:off x="1816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102888</xdr:rowOff>
    </xdr:from>
    <xdr:ext cx="405111" cy="259045"/>
    <xdr:sp macro="" textlink="">
      <xdr:nvSpPr>
        <xdr:cNvPr id="323" name="n_4mainValue【福祉施設】&#10;有形固定資産減価償却率"/>
        <xdr:cNvSpPr txBox="1"/>
      </xdr:nvSpPr>
      <xdr:spPr>
        <a:xfrm>
          <a:off x="927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1" name="楕円 360"/>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63" name="楕円 362"/>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97537</xdr:rowOff>
    </xdr:to>
    <xdr:cxnSp macro="">
      <xdr:nvCxnSpPr>
        <xdr:cNvPr id="364" name="直線コネクタ 363"/>
        <xdr:cNvCxnSpPr/>
      </xdr:nvCxnSpPr>
      <xdr:spPr>
        <a:xfrm flipV="1">
          <a:off x="9639300" y="146685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5" name="楕円 364"/>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97537</xdr:rowOff>
    </xdr:to>
    <xdr:cxnSp macro="">
      <xdr:nvCxnSpPr>
        <xdr:cNvPr id="366" name="直線コネクタ 365"/>
        <xdr:cNvCxnSpPr/>
      </xdr:nvCxnSpPr>
      <xdr:spPr>
        <a:xfrm>
          <a:off x="8750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7" name="楕円 366"/>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99822</xdr:rowOff>
    </xdr:to>
    <xdr:cxnSp macro="">
      <xdr:nvCxnSpPr>
        <xdr:cNvPr id="368" name="直線コネクタ 367"/>
        <xdr:cNvCxnSpPr/>
      </xdr:nvCxnSpPr>
      <xdr:spPr>
        <a:xfrm flipV="1">
          <a:off x="7861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70" name="直線コネクタ 369"/>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75" name="n_1mainValue【福祉施設】&#10;一人当たり面積"/>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6" name="n_2mainValue【福祉施設】&#10;一人当たり面積"/>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7"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89081</xdr:rowOff>
    </xdr:from>
    <xdr:to>
      <xdr:col>24</xdr:col>
      <xdr:colOff>114300</xdr:colOff>
      <xdr:row>106</xdr:row>
      <xdr:rowOff>19231</xdr:rowOff>
    </xdr:to>
    <xdr:sp macro="" textlink="">
      <xdr:nvSpPr>
        <xdr:cNvPr id="420" name="楕円 419"/>
        <xdr:cNvSpPr/>
      </xdr:nvSpPr>
      <xdr:spPr>
        <a:xfrm>
          <a:off x="4584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67508</xdr:rowOff>
    </xdr:from>
    <xdr:ext cx="405111" cy="259045"/>
    <xdr:sp macro="" textlink="">
      <xdr:nvSpPr>
        <xdr:cNvPr id="421" name="【市民会館】&#10;有形固定資産減価償却率該当値テキスト"/>
        <xdr:cNvSpPr txBox="1"/>
      </xdr:nvSpPr>
      <xdr:spPr>
        <a:xfrm>
          <a:off x="4673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422" name="楕円 421"/>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139881</xdr:rowOff>
    </xdr:to>
    <xdr:cxnSp macro="">
      <xdr:nvCxnSpPr>
        <xdr:cNvPr id="423" name="直線コネクタ 422"/>
        <xdr:cNvCxnSpPr/>
      </xdr:nvCxnSpPr>
      <xdr:spPr>
        <a:xfrm>
          <a:off x="3797300" y="18111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28666</xdr:rowOff>
    </xdr:from>
    <xdr:to>
      <xdr:col>15</xdr:col>
      <xdr:colOff>101600</xdr:colOff>
      <xdr:row>105</xdr:row>
      <xdr:rowOff>130266</xdr:rowOff>
    </xdr:to>
    <xdr:sp macro="" textlink="">
      <xdr:nvSpPr>
        <xdr:cNvPr id="424" name="楕円 423"/>
        <xdr:cNvSpPr/>
      </xdr:nvSpPr>
      <xdr:spPr>
        <a:xfrm>
          <a:off x="2857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79466</xdr:rowOff>
    </xdr:from>
    <xdr:to>
      <xdr:col>19</xdr:col>
      <xdr:colOff>177800</xdr:colOff>
      <xdr:row>105</xdr:row>
      <xdr:rowOff>108857</xdr:rowOff>
    </xdr:to>
    <xdr:cxnSp macro="">
      <xdr:nvCxnSpPr>
        <xdr:cNvPr id="425" name="直線コネクタ 424"/>
        <xdr:cNvCxnSpPr/>
      </xdr:nvCxnSpPr>
      <xdr:spPr>
        <a:xfrm>
          <a:off x="2908300" y="180817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426" name="楕円 425"/>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79466</xdr:rowOff>
    </xdr:to>
    <xdr:cxnSp macro="">
      <xdr:nvCxnSpPr>
        <xdr:cNvPr id="427" name="直線コネクタ 426"/>
        <xdr:cNvCxnSpPr/>
      </xdr:nvCxnSpPr>
      <xdr:spPr>
        <a:xfrm>
          <a:off x="2019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428" name="楕円 427"/>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58238</xdr:rowOff>
    </xdr:to>
    <xdr:cxnSp macro="">
      <xdr:nvCxnSpPr>
        <xdr:cNvPr id="429" name="直線コネクタ 428"/>
        <xdr:cNvCxnSpPr/>
      </xdr:nvCxnSpPr>
      <xdr:spPr>
        <a:xfrm>
          <a:off x="1130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434" name="n_1mainValue【市民会館】&#10;有形固定資産減価償却率"/>
        <xdr:cNvSpPr txBox="1"/>
      </xdr:nvSpPr>
      <xdr:spPr>
        <a:xfrm>
          <a:off x="3582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5" name="n_2mainValue【市民会館】&#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436" name="n_3mainValue【市民会館】&#10;有形固定資産減価償却率"/>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437" name="n_4mainValue【市民会館】&#10;有形固定資産減価償却率"/>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61595</xdr:rowOff>
    </xdr:from>
    <xdr:to>
      <xdr:col>55</xdr:col>
      <xdr:colOff>50800</xdr:colOff>
      <xdr:row>105</xdr:row>
      <xdr:rowOff>163195</xdr:rowOff>
    </xdr:to>
    <xdr:sp macro="" textlink="">
      <xdr:nvSpPr>
        <xdr:cNvPr id="477" name="楕円 476"/>
        <xdr:cNvSpPr/>
      </xdr:nvSpPr>
      <xdr:spPr>
        <a:xfrm>
          <a:off x="10426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84472</xdr:rowOff>
    </xdr:from>
    <xdr:ext cx="469744" cy="259045"/>
    <xdr:sp macro="" textlink="">
      <xdr:nvSpPr>
        <xdr:cNvPr id="478" name="【市民会館】&#10;一人当たり面積該当値テキスト"/>
        <xdr:cNvSpPr txBox="1"/>
      </xdr:nvSpPr>
      <xdr:spPr>
        <a:xfrm>
          <a:off x="10515600"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69214</xdr:rowOff>
    </xdr:from>
    <xdr:to>
      <xdr:col>50</xdr:col>
      <xdr:colOff>165100</xdr:colOff>
      <xdr:row>105</xdr:row>
      <xdr:rowOff>170814</xdr:rowOff>
    </xdr:to>
    <xdr:sp macro="" textlink="">
      <xdr:nvSpPr>
        <xdr:cNvPr id="479" name="楕円 478"/>
        <xdr:cNvSpPr/>
      </xdr:nvSpPr>
      <xdr:spPr>
        <a:xfrm>
          <a:off x="958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112395</xdr:rowOff>
    </xdr:from>
    <xdr:to>
      <xdr:col>55</xdr:col>
      <xdr:colOff>0</xdr:colOff>
      <xdr:row>105</xdr:row>
      <xdr:rowOff>120014</xdr:rowOff>
    </xdr:to>
    <xdr:cxnSp macro="">
      <xdr:nvCxnSpPr>
        <xdr:cNvPr id="480" name="直線コネクタ 479"/>
        <xdr:cNvCxnSpPr/>
      </xdr:nvCxnSpPr>
      <xdr:spPr>
        <a:xfrm flipV="1">
          <a:off x="9639300" y="181146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81" name="楕円 480"/>
        <xdr:cNvSpPr/>
      </xdr:nvSpPr>
      <xdr:spPr>
        <a:xfrm>
          <a:off x="869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120014</xdr:rowOff>
    </xdr:from>
    <xdr:to>
      <xdr:col>50</xdr:col>
      <xdr:colOff>114300</xdr:colOff>
      <xdr:row>105</xdr:row>
      <xdr:rowOff>127636</xdr:rowOff>
    </xdr:to>
    <xdr:cxnSp macro="">
      <xdr:nvCxnSpPr>
        <xdr:cNvPr id="482" name="直線コネクタ 481"/>
        <xdr:cNvCxnSpPr/>
      </xdr:nvCxnSpPr>
      <xdr:spPr>
        <a:xfrm flipV="1">
          <a:off x="8750300" y="181222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3" name="楕円 48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127636</xdr:rowOff>
    </xdr:from>
    <xdr:to>
      <xdr:col>45</xdr:col>
      <xdr:colOff>177800</xdr:colOff>
      <xdr:row>105</xdr:row>
      <xdr:rowOff>133350</xdr:rowOff>
    </xdr:to>
    <xdr:cxnSp macro="">
      <xdr:nvCxnSpPr>
        <xdr:cNvPr id="484" name="直線コネクタ 483"/>
        <xdr:cNvCxnSpPr/>
      </xdr:nvCxnSpPr>
      <xdr:spPr>
        <a:xfrm flipV="1">
          <a:off x="7861300" y="18129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5" name="楕円 484"/>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140970</xdr:rowOff>
    </xdr:to>
    <xdr:cxnSp macro="">
      <xdr:nvCxnSpPr>
        <xdr:cNvPr id="486" name="直線コネクタ 485"/>
        <xdr:cNvCxnSpPr/>
      </xdr:nvCxnSpPr>
      <xdr:spPr>
        <a:xfrm flipV="1">
          <a:off x="6972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15891</xdr:rowOff>
    </xdr:from>
    <xdr:ext cx="469744" cy="259045"/>
    <xdr:sp macro="" textlink="">
      <xdr:nvSpPr>
        <xdr:cNvPr id="491" name="n_1mainValue【市民会館】&#10;一人当たり面積"/>
        <xdr:cNvSpPr txBox="1"/>
      </xdr:nvSpPr>
      <xdr:spPr>
        <a:xfrm>
          <a:off x="9391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23513</xdr:rowOff>
    </xdr:from>
    <xdr:ext cx="469744" cy="259045"/>
    <xdr:sp macro="" textlink="">
      <xdr:nvSpPr>
        <xdr:cNvPr id="492" name="n_2mainValue【市民会館】&#10;一人当たり面積"/>
        <xdr:cNvSpPr txBox="1"/>
      </xdr:nvSpPr>
      <xdr:spPr>
        <a:xfrm>
          <a:off x="8515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93" name="n_3mainValue【市民会館】&#10;一人当たり面積"/>
        <xdr:cNvSpPr txBox="1"/>
      </xdr:nvSpPr>
      <xdr:spPr>
        <a:xfrm>
          <a:off x="7626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4" name="n_4mainValue【市民会館】&#10;一人当たり面積"/>
        <xdr:cNvSpPr txBox="1"/>
      </xdr:nvSpPr>
      <xdr:spPr>
        <a:xfrm>
          <a:off x="6737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xdr:rowOff>
    </xdr:from>
    <xdr:to>
      <xdr:col>85</xdr:col>
      <xdr:colOff>177800</xdr:colOff>
      <xdr:row>41</xdr:row>
      <xdr:rowOff>102235</xdr:rowOff>
    </xdr:to>
    <xdr:sp macro="" textlink="">
      <xdr:nvSpPr>
        <xdr:cNvPr id="535" name="楕円 534"/>
        <xdr:cNvSpPr/>
      </xdr:nvSpPr>
      <xdr:spPr>
        <a:xfrm>
          <a:off x="16268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87012</xdr:rowOff>
    </xdr:from>
    <xdr:ext cx="405111" cy="259045"/>
    <xdr:sp macro="" textlink="">
      <xdr:nvSpPr>
        <xdr:cNvPr id="536" name="【一般廃棄物処理施設】&#10;有形固定資産減価償却率該当値テキスト"/>
        <xdr:cNvSpPr txBox="1"/>
      </xdr:nvSpPr>
      <xdr:spPr>
        <a:xfrm>
          <a:off x="16357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537" name="楕円 536"/>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41</xdr:row>
      <xdr:rowOff>51435</xdr:rowOff>
    </xdr:to>
    <xdr:cxnSp macro="">
      <xdr:nvCxnSpPr>
        <xdr:cNvPr id="538" name="直線コネクタ 537"/>
        <xdr:cNvCxnSpPr/>
      </xdr:nvCxnSpPr>
      <xdr:spPr>
        <a:xfrm>
          <a:off x="15481300" y="696277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39" name="楕円 538"/>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104775</xdr:rowOff>
    </xdr:from>
    <xdr:to>
      <xdr:col>81</xdr:col>
      <xdr:colOff>50800</xdr:colOff>
      <xdr:row>40</xdr:row>
      <xdr:rowOff>112395</xdr:rowOff>
    </xdr:to>
    <xdr:cxnSp macro="">
      <xdr:nvCxnSpPr>
        <xdr:cNvPr id="540" name="直線コネクタ 539"/>
        <xdr:cNvCxnSpPr/>
      </xdr:nvCxnSpPr>
      <xdr:spPr>
        <a:xfrm flipV="1">
          <a:off x="14592300" y="69627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541" name="楕円 540"/>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121920</xdr:rowOff>
    </xdr:to>
    <xdr:cxnSp macro="">
      <xdr:nvCxnSpPr>
        <xdr:cNvPr id="542" name="直線コネクタ 541"/>
        <xdr:cNvCxnSpPr/>
      </xdr:nvCxnSpPr>
      <xdr:spPr>
        <a:xfrm flipV="1">
          <a:off x="13703300" y="6970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74930</xdr:rowOff>
    </xdr:from>
    <xdr:to>
      <xdr:col>67</xdr:col>
      <xdr:colOff>101600</xdr:colOff>
      <xdr:row>41</xdr:row>
      <xdr:rowOff>5080</xdr:rowOff>
    </xdr:to>
    <xdr:sp macro="" textlink="">
      <xdr:nvSpPr>
        <xdr:cNvPr id="543" name="楕円 542"/>
        <xdr:cNvSpPr/>
      </xdr:nvSpPr>
      <xdr:spPr>
        <a:xfrm>
          <a:off x="12763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121920</xdr:rowOff>
    </xdr:from>
    <xdr:to>
      <xdr:col>71</xdr:col>
      <xdr:colOff>177800</xdr:colOff>
      <xdr:row>40</xdr:row>
      <xdr:rowOff>125730</xdr:rowOff>
    </xdr:to>
    <xdr:cxnSp macro="">
      <xdr:nvCxnSpPr>
        <xdr:cNvPr id="544" name="直線コネクタ 543"/>
        <xdr:cNvCxnSpPr/>
      </xdr:nvCxnSpPr>
      <xdr:spPr>
        <a:xfrm flipV="1">
          <a:off x="12814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549"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50" name="n_2mainValue【一般廃棄物処理施設】&#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551" name="n_3mainValue【一般廃棄物処理施設】&#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167657</xdr:rowOff>
    </xdr:from>
    <xdr:ext cx="405111" cy="259045"/>
    <xdr:sp macro="" textlink="">
      <xdr:nvSpPr>
        <xdr:cNvPr id="552" name="n_4mainValue【一般廃棄物処理施設】&#10;有形固定資産減価償却率"/>
        <xdr:cNvSpPr txBox="1"/>
      </xdr:nvSpPr>
      <xdr:spPr>
        <a:xfrm>
          <a:off x="12611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8719</xdr:rowOff>
    </xdr:from>
    <xdr:to>
      <xdr:col>116</xdr:col>
      <xdr:colOff>114300</xdr:colOff>
      <xdr:row>40</xdr:row>
      <xdr:rowOff>110319</xdr:rowOff>
    </xdr:to>
    <xdr:sp macro="" textlink="">
      <xdr:nvSpPr>
        <xdr:cNvPr id="594" name="楕円 593"/>
        <xdr:cNvSpPr/>
      </xdr:nvSpPr>
      <xdr:spPr>
        <a:xfrm>
          <a:off x="22110700" y="68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31596</xdr:rowOff>
    </xdr:from>
    <xdr:ext cx="599010" cy="259045"/>
    <xdr:sp macro="" textlink="">
      <xdr:nvSpPr>
        <xdr:cNvPr id="595" name="【一般廃棄物処理施設】&#10;一人当たり有形固定資産（償却資産）額該当値テキスト"/>
        <xdr:cNvSpPr txBox="1"/>
      </xdr:nvSpPr>
      <xdr:spPr>
        <a:xfrm>
          <a:off x="22199600" y="67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142995</xdr:rowOff>
    </xdr:from>
    <xdr:to>
      <xdr:col>112</xdr:col>
      <xdr:colOff>38100</xdr:colOff>
      <xdr:row>40</xdr:row>
      <xdr:rowOff>73145</xdr:rowOff>
    </xdr:to>
    <xdr:sp macro="" textlink="">
      <xdr:nvSpPr>
        <xdr:cNvPr id="596" name="楕円 595"/>
        <xdr:cNvSpPr/>
      </xdr:nvSpPr>
      <xdr:spPr>
        <a:xfrm>
          <a:off x="21272500" y="68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22345</xdr:rowOff>
    </xdr:from>
    <xdr:to>
      <xdr:col>116</xdr:col>
      <xdr:colOff>63500</xdr:colOff>
      <xdr:row>40</xdr:row>
      <xdr:rowOff>59519</xdr:rowOff>
    </xdr:to>
    <xdr:cxnSp macro="">
      <xdr:nvCxnSpPr>
        <xdr:cNvPr id="597" name="直線コネクタ 596"/>
        <xdr:cNvCxnSpPr/>
      </xdr:nvCxnSpPr>
      <xdr:spPr>
        <a:xfrm>
          <a:off x="21323300" y="6880345"/>
          <a:ext cx="838200" cy="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156381</xdr:rowOff>
    </xdr:from>
    <xdr:to>
      <xdr:col>107</xdr:col>
      <xdr:colOff>101600</xdr:colOff>
      <xdr:row>40</xdr:row>
      <xdr:rowOff>86531</xdr:rowOff>
    </xdr:to>
    <xdr:sp macro="" textlink="">
      <xdr:nvSpPr>
        <xdr:cNvPr id="598" name="楕円 597"/>
        <xdr:cNvSpPr/>
      </xdr:nvSpPr>
      <xdr:spPr>
        <a:xfrm>
          <a:off x="203835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22345</xdr:rowOff>
    </xdr:from>
    <xdr:to>
      <xdr:col>111</xdr:col>
      <xdr:colOff>177800</xdr:colOff>
      <xdr:row>40</xdr:row>
      <xdr:rowOff>35731</xdr:rowOff>
    </xdr:to>
    <xdr:cxnSp macro="">
      <xdr:nvCxnSpPr>
        <xdr:cNvPr id="599" name="直線コネクタ 598"/>
        <xdr:cNvCxnSpPr/>
      </xdr:nvCxnSpPr>
      <xdr:spPr>
        <a:xfrm flipV="1">
          <a:off x="20434300" y="6880345"/>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166394</xdr:rowOff>
    </xdr:from>
    <xdr:to>
      <xdr:col>102</xdr:col>
      <xdr:colOff>165100</xdr:colOff>
      <xdr:row>40</xdr:row>
      <xdr:rowOff>96544</xdr:rowOff>
    </xdr:to>
    <xdr:sp macro="" textlink="">
      <xdr:nvSpPr>
        <xdr:cNvPr id="600" name="楕円 599"/>
        <xdr:cNvSpPr/>
      </xdr:nvSpPr>
      <xdr:spPr>
        <a:xfrm>
          <a:off x="19494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35731</xdr:rowOff>
    </xdr:from>
    <xdr:to>
      <xdr:col>107</xdr:col>
      <xdr:colOff>50800</xdr:colOff>
      <xdr:row>40</xdr:row>
      <xdr:rowOff>45744</xdr:rowOff>
    </xdr:to>
    <xdr:cxnSp macro="">
      <xdr:nvCxnSpPr>
        <xdr:cNvPr id="601" name="直線コネクタ 600"/>
        <xdr:cNvCxnSpPr/>
      </xdr:nvCxnSpPr>
      <xdr:spPr>
        <a:xfrm flipV="1">
          <a:off x="19545300" y="6893731"/>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4878</xdr:rowOff>
    </xdr:from>
    <xdr:to>
      <xdr:col>98</xdr:col>
      <xdr:colOff>38100</xdr:colOff>
      <xdr:row>40</xdr:row>
      <xdr:rowOff>106478</xdr:rowOff>
    </xdr:to>
    <xdr:sp macro="" textlink="">
      <xdr:nvSpPr>
        <xdr:cNvPr id="602" name="楕円 601"/>
        <xdr:cNvSpPr/>
      </xdr:nvSpPr>
      <xdr:spPr>
        <a:xfrm>
          <a:off x="18605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45744</xdr:rowOff>
    </xdr:from>
    <xdr:to>
      <xdr:col>102</xdr:col>
      <xdr:colOff>114300</xdr:colOff>
      <xdr:row>40</xdr:row>
      <xdr:rowOff>55678</xdr:rowOff>
    </xdr:to>
    <xdr:cxnSp macro="">
      <xdr:nvCxnSpPr>
        <xdr:cNvPr id="603" name="直線コネクタ 602"/>
        <xdr:cNvCxnSpPr/>
      </xdr:nvCxnSpPr>
      <xdr:spPr>
        <a:xfrm flipV="1">
          <a:off x="18656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89672</xdr:rowOff>
    </xdr:from>
    <xdr:ext cx="599010" cy="259045"/>
    <xdr:sp macro="" textlink="">
      <xdr:nvSpPr>
        <xdr:cNvPr id="608" name="n_1mainValue【一般廃棄物処理施設】&#10;一人当たり有形固定資産（償却資産）額"/>
        <xdr:cNvSpPr txBox="1"/>
      </xdr:nvSpPr>
      <xdr:spPr>
        <a:xfrm>
          <a:off x="21011095" y="660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103058</xdr:rowOff>
    </xdr:from>
    <xdr:ext cx="599010" cy="259045"/>
    <xdr:sp macro="" textlink="">
      <xdr:nvSpPr>
        <xdr:cNvPr id="609" name="n_2mainValue【一般廃棄物処理施設】&#10;一人当たり有形固定資産（償却資産）額"/>
        <xdr:cNvSpPr txBox="1"/>
      </xdr:nvSpPr>
      <xdr:spPr>
        <a:xfrm>
          <a:off x="20134795" y="661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113071</xdr:rowOff>
    </xdr:from>
    <xdr:ext cx="599010" cy="259045"/>
    <xdr:sp macro="" textlink="">
      <xdr:nvSpPr>
        <xdr:cNvPr id="610" name="n_3mainValue【一般廃棄物処理施設】&#10;一人当たり有形固定資産（償却資産）額"/>
        <xdr:cNvSpPr txBox="1"/>
      </xdr:nvSpPr>
      <xdr:spPr>
        <a:xfrm>
          <a:off x="192457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123005</xdr:rowOff>
    </xdr:from>
    <xdr:ext cx="599010" cy="259045"/>
    <xdr:sp macro="" textlink="">
      <xdr:nvSpPr>
        <xdr:cNvPr id="611" name="n_4mainValue【一般廃棄物処理施設】&#10;一人当たり有形固定資産（償却資産）額"/>
        <xdr:cNvSpPr txBox="1"/>
      </xdr:nvSpPr>
      <xdr:spPr>
        <a:xfrm>
          <a:off x="18356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53" name="楕円 652"/>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654" name="【保健センター・保健所】&#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34109</xdr:rowOff>
    </xdr:from>
    <xdr:to>
      <xdr:col>81</xdr:col>
      <xdr:colOff>101600</xdr:colOff>
      <xdr:row>57</xdr:row>
      <xdr:rowOff>135709</xdr:rowOff>
    </xdr:to>
    <xdr:sp macro="" textlink="">
      <xdr:nvSpPr>
        <xdr:cNvPr id="655" name="楕円 654"/>
        <xdr:cNvSpPr/>
      </xdr:nvSpPr>
      <xdr:spPr>
        <a:xfrm>
          <a:off x="15430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84909</xdr:rowOff>
    </xdr:from>
    <xdr:to>
      <xdr:col>85</xdr:col>
      <xdr:colOff>127000</xdr:colOff>
      <xdr:row>57</xdr:row>
      <xdr:rowOff>148590</xdr:rowOff>
    </xdr:to>
    <xdr:cxnSp macro="">
      <xdr:nvCxnSpPr>
        <xdr:cNvPr id="656" name="直線コネクタ 655"/>
        <xdr:cNvCxnSpPr/>
      </xdr:nvCxnSpPr>
      <xdr:spPr>
        <a:xfrm>
          <a:off x="15481300" y="985755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130447</xdr:rowOff>
    </xdr:from>
    <xdr:to>
      <xdr:col>76</xdr:col>
      <xdr:colOff>165100</xdr:colOff>
      <xdr:row>57</xdr:row>
      <xdr:rowOff>60597</xdr:rowOff>
    </xdr:to>
    <xdr:sp macro="" textlink="">
      <xdr:nvSpPr>
        <xdr:cNvPr id="657" name="楕円 656"/>
        <xdr:cNvSpPr/>
      </xdr:nvSpPr>
      <xdr:spPr>
        <a:xfrm>
          <a:off x="14541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9797</xdr:rowOff>
    </xdr:from>
    <xdr:to>
      <xdr:col>81</xdr:col>
      <xdr:colOff>50800</xdr:colOff>
      <xdr:row>57</xdr:row>
      <xdr:rowOff>84909</xdr:rowOff>
    </xdr:to>
    <xdr:cxnSp macro="">
      <xdr:nvCxnSpPr>
        <xdr:cNvPr id="658" name="直線コネクタ 657"/>
        <xdr:cNvCxnSpPr/>
      </xdr:nvCxnSpPr>
      <xdr:spPr>
        <a:xfrm>
          <a:off x="14592300" y="97824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659" name="楕円 658"/>
        <xdr:cNvSpPr/>
      </xdr:nvSpPr>
      <xdr:spPr>
        <a:xfrm>
          <a:off x="1365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57</xdr:row>
      <xdr:rowOff>9797</xdr:rowOff>
    </xdr:to>
    <xdr:cxnSp macro="">
      <xdr:nvCxnSpPr>
        <xdr:cNvPr id="660" name="直線コネクタ 659"/>
        <xdr:cNvCxnSpPr/>
      </xdr:nvCxnSpPr>
      <xdr:spPr>
        <a:xfrm>
          <a:off x="13703300" y="97057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150041</xdr:rowOff>
    </xdr:from>
    <xdr:to>
      <xdr:col>67</xdr:col>
      <xdr:colOff>101600</xdr:colOff>
      <xdr:row>56</xdr:row>
      <xdr:rowOff>80191</xdr:rowOff>
    </xdr:to>
    <xdr:sp macro="" textlink="">
      <xdr:nvSpPr>
        <xdr:cNvPr id="661" name="楕円 660"/>
        <xdr:cNvSpPr/>
      </xdr:nvSpPr>
      <xdr:spPr>
        <a:xfrm>
          <a:off x="12763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29391</xdr:rowOff>
    </xdr:from>
    <xdr:to>
      <xdr:col>71</xdr:col>
      <xdr:colOff>177800</xdr:colOff>
      <xdr:row>56</xdr:row>
      <xdr:rowOff>104503</xdr:rowOff>
    </xdr:to>
    <xdr:cxnSp macro="">
      <xdr:nvCxnSpPr>
        <xdr:cNvPr id="662" name="直線コネクタ 661"/>
        <xdr:cNvCxnSpPr/>
      </xdr:nvCxnSpPr>
      <xdr:spPr>
        <a:xfrm>
          <a:off x="12814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152236</xdr:rowOff>
    </xdr:from>
    <xdr:ext cx="405111" cy="259045"/>
    <xdr:sp macro="" textlink="">
      <xdr:nvSpPr>
        <xdr:cNvPr id="667" name="n_1mainValue【保健センター・保健所】&#10;有形固定資産減価償却率"/>
        <xdr:cNvSpPr txBox="1"/>
      </xdr:nvSpPr>
      <xdr:spPr>
        <a:xfrm>
          <a:off x="152660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77124</xdr:rowOff>
    </xdr:from>
    <xdr:ext cx="405111" cy="259045"/>
    <xdr:sp macro="" textlink="">
      <xdr:nvSpPr>
        <xdr:cNvPr id="668" name="n_2mainValue【保健センター・保健所】&#10;有形固定資産減価償却率"/>
        <xdr:cNvSpPr txBox="1"/>
      </xdr:nvSpPr>
      <xdr:spPr>
        <a:xfrm>
          <a:off x="14389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669" name="n_3mainValue【保健センター・保健所】&#10;有形固定資産減価償却率"/>
        <xdr:cNvSpPr txBox="1"/>
      </xdr:nvSpPr>
      <xdr:spPr>
        <a:xfrm>
          <a:off x="13500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96718</xdr:rowOff>
    </xdr:from>
    <xdr:ext cx="340478" cy="259045"/>
    <xdr:sp macro="" textlink="">
      <xdr:nvSpPr>
        <xdr:cNvPr id="670" name="n_4mainValue【保健センター・保健所】&#10;有形固定資産減価償却率"/>
        <xdr:cNvSpPr txBox="1"/>
      </xdr:nvSpPr>
      <xdr:spPr>
        <a:xfrm>
          <a:off x="12644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710" name="楕円 709"/>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711"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2" name="楕円 711"/>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713" name="直線コネクタ 712"/>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14" name="楕円 713"/>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5" name="直線コネクタ 714"/>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6" name="楕円 715"/>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7" name="直線コネクタ 716"/>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718" name="楕円 717"/>
        <xdr:cNvSpPr/>
      </xdr:nvSpPr>
      <xdr:spPr>
        <a:xfrm>
          <a:off x="18605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22860</xdr:rowOff>
    </xdr:to>
    <xdr:cxnSp macro="">
      <xdr:nvCxnSpPr>
        <xdr:cNvPr id="719" name="直線コネクタ 718"/>
        <xdr:cNvCxnSpPr/>
      </xdr:nvCxnSpPr>
      <xdr:spPr>
        <a:xfrm flipV="1">
          <a:off x="18656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24"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5"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6"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727" name="n_4mainValue【保健センター・保健所】&#10;一人当たり面積"/>
        <xdr:cNvSpPr txBox="1"/>
      </xdr:nvSpPr>
      <xdr:spPr>
        <a:xfrm>
          <a:off x="18421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768" name="楕円 767"/>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769" name="【消防施設】&#10;有形固定資産減価償却率該当値テキスト"/>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770" name="楕円 769"/>
        <xdr:cNvSpPr/>
      </xdr:nvSpPr>
      <xdr:spPr>
        <a:xfrm>
          <a:off x="1543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53339</xdr:rowOff>
    </xdr:to>
    <xdr:cxnSp macro="">
      <xdr:nvCxnSpPr>
        <xdr:cNvPr id="771" name="直線コネクタ 770"/>
        <xdr:cNvCxnSpPr/>
      </xdr:nvCxnSpPr>
      <xdr:spPr>
        <a:xfrm flipV="1">
          <a:off x="15481300" y="1427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72" name="楕円 771"/>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53339</xdr:rowOff>
    </xdr:to>
    <xdr:cxnSp macro="">
      <xdr:nvCxnSpPr>
        <xdr:cNvPr id="773" name="直線コネクタ 772"/>
        <xdr:cNvCxnSpPr/>
      </xdr:nvCxnSpPr>
      <xdr:spPr>
        <a:xfrm>
          <a:off x="14592300" y="14257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95886</xdr:rowOff>
    </xdr:from>
    <xdr:to>
      <xdr:col>72</xdr:col>
      <xdr:colOff>38100</xdr:colOff>
      <xdr:row>83</xdr:row>
      <xdr:rowOff>26036</xdr:rowOff>
    </xdr:to>
    <xdr:sp macro="" textlink="">
      <xdr:nvSpPr>
        <xdr:cNvPr id="774" name="楕円 773"/>
        <xdr:cNvSpPr/>
      </xdr:nvSpPr>
      <xdr:spPr>
        <a:xfrm>
          <a:off x="1365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146686</xdr:rowOff>
    </xdr:from>
    <xdr:to>
      <xdr:col>76</xdr:col>
      <xdr:colOff>114300</xdr:colOff>
      <xdr:row>83</xdr:row>
      <xdr:rowOff>26670</xdr:rowOff>
    </xdr:to>
    <xdr:cxnSp macro="">
      <xdr:nvCxnSpPr>
        <xdr:cNvPr id="775" name="直線コネクタ 774"/>
        <xdr:cNvCxnSpPr/>
      </xdr:nvCxnSpPr>
      <xdr:spPr>
        <a:xfrm>
          <a:off x="13703300" y="142055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776" name="楕円 775"/>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146686</xdr:rowOff>
    </xdr:to>
    <xdr:cxnSp macro="">
      <xdr:nvCxnSpPr>
        <xdr:cNvPr id="777" name="直線コネクタ 776"/>
        <xdr:cNvCxnSpPr/>
      </xdr:nvCxnSpPr>
      <xdr:spPr>
        <a:xfrm>
          <a:off x="12814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782" name="n_1mainValue【消防施設】&#10;有形固定資産減価償却率"/>
        <xdr:cNvSpPr txBox="1"/>
      </xdr:nvSpPr>
      <xdr:spPr>
        <a:xfrm>
          <a:off x="15266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83"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17163</xdr:rowOff>
    </xdr:from>
    <xdr:ext cx="405111" cy="259045"/>
    <xdr:sp macro="" textlink="">
      <xdr:nvSpPr>
        <xdr:cNvPr id="784" name="n_3mainValue【消防施設】&#10;有形固定資産減価償却率"/>
        <xdr:cNvSpPr txBox="1"/>
      </xdr:nvSpPr>
      <xdr:spPr>
        <a:xfrm>
          <a:off x="13500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785" name="n_4mainValue【消防施設】&#10;有形固定資産減価償却率"/>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163105</xdr:rowOff>
    </xdr:from>
    <xdr:to>
      <xdr:col>116</xdr:col>
      <xdr:colOff>114300</xdr:colOff>
      <xdr:row>86</xdr:row>
      <xdr:rowOff>93255</xdr:rowOff>
    </xdr:to>
    <xdr:sp macro="" textlink="">
      <xdr:nvSpPr>
        <xdr:cNvPr id="827" name="楕円 826"/>
        <xdr:cNvSpPr/>
      </xdr:nvSpPr>
      <xdr:spPr>
        <a:xfrm>
          <a:off x="22110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164193</xdr:rowOff>
    </xdr:from>
    <xdr:to>
      <xdr:col>112</xdr:col>
      <xdr:colOff>38100</xdr:colOff>
      <xdr:row>86</xdr:row>
      <xdr:rowOff>94343</xdr:rowOff>
    </xdr:to>
    <xdr:sp macro="" textlink="">
      <xdr:nvSpPr>
        <xdr:cNvPr id="829" name="楕円 828"/>
        <xdr:cNvSpPr/>
      </xdr:nvSpPr>
      <xdr:spPr>
        <a:xfrm>
          <a:off x="21272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42455</xdr:rowOff>
    </xdr:from>
    <xdr:to>
      <xdr:col>116</xdr:col>
      <xdr:colOff>63500</xdr:colOff>
      <xdr:row>86</xdr:row>
      <xdr:rowOff>43543</xdr:rowOff>
    </xdr:to>
    <xdr:cxnSp macro="">
      <xdr:nvCxnSpPr>
        <xdr:cNvPr id="830" name="直線コネクタ 829"/>
        <xdr:cNvCxnSpPr/>
      </xdr:nvCxnSpPr>
      <xdr:spPr>
        <a:xfrm flipV="1">
          <a:off x="21323300" y="147871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167458</xdr:rowOff>
    </xdr:from>
    <xdr:to>
      <xdr:col>107</xdr:col>
      <xdr:colOff>101600</xdr:colOff>
      <xdr:row>86</xdr:row>
      <xdr:rowOff>97608</xdr:rowOff>
    </xdr:to>
    <xdr:sp macro="" textlink="">
      <xdr:nvSpPr>
        <xdr:cNvPr id="831" name="楕円 830"/>
        <xdr:cNvSpPr/>
      </xdr:nvSpPr>
      <xdr:spPr>
        <a:xfrm>
          <a:off x="20383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43543</xdr:rowOff>
    </xdr:from>
    <xdr:to>
      <xdr:col>111</xdr:col>
      <xdr:colOff>177800</xdr:colOff>
      <xdr:row>86</xdr:row>
      <xdr:rowOff>46808</xdr:rowOff>
    </xdr:to>
    <xdr:cxnSp macro="">
      <xdr:nvCxnSpPr>
        <xdr:cNvPr id="832" name="直線コネクタ 831"/>
        <xdr:cNvCxnSpPr/>
      </xdr:nvCxnSpPr>
      <xdr:spPr>
        <a:xfrm flipV="1">
          <a:off x="20434300" y="14788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168548</xdr:rowOff>
    </xdr:from>
    <xdr:to>
      <xdr:col>102</xdr:col>
      <xdr:colOff>165100</xdr:colOff>
      <xdr:row>86</xdr:row>
      <xdr:rowOff>98698</xdr:rowOff>
    </xdr:to>
    <xdr:sp macro="" textlink="">
      <xdr:nvSpPr>
        <xdr:cNvPr id="833" name="楕円 832"/>
        <xdr:cNvSpPr/>
      </xdr:nvSpPr>
      <xdr:spPr>
        <a:xfrm>
          <a:off x="19494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46808</xdr:rowOff>
    </xdr:from>
    <xdr:to>
      <xdr:col>107</xdr:col>
      <xdr:colOff>50800</xdr:colOff>
      <xdr:row>86</xdr:row>
      <xdr:rowOff>47898</xdr:rowOff>
    </xdr:to>
    <xdr:cxnSp macro="">
      <xdr:nvCxnSpPr>
        <xdr:cNvPr id="834" name="直線コネクタ 833"/>
        <xdr:cNvCxnSpPr/>
      </xdr:nvCxnSpPr>
      <xdr:spPr>
        <a:xfrm flipV="1">
          <a:off x="19545300" y="147915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170724</xdr:rowOff>
    </xdr:from>
    <xdr:to>
      <xdr:col>98</xdr:col>
      <xdr:colOff>38100</xdr:colOff>
      <xdr:row>86</xdr:row>
      <xdr:rowOff>100874</xdr:rowOff>
    </xdr:to>
    <xdr:sp macro="" textlink="">
      <xdr:nvSpPr>
        <xdr:cNvPr id="835" name="楕円 834"/>
        <xdr:cNvSpPr/>
      </xdr:nvSpPr>
      <xdr:spPr>
        <a:xfrm>
          <a:off x="18605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47898</xdr:rowOff>
    </xdr:from>
    <xdr:to>
      <xdr:col>102</xdr:col>
      <xdr:colOff>114300</xdr:colOff>
      <xdr:row>86</xdr:row>
      <xdr:rowOff>50074</xdr:rowOff>
    </xdr:to>
    <xdr:cxnSp macro="">
      <xdr:nvCxnSpPr>
        <xdr:cNvPr id="836" name="直線コネクタ 835"/>
        <xdr:cNvCxnSpPr/>
      </xdr:nvCxnSpPr>
      <xdr:spPr>
        <a:xfrm flipV="1">
          <a:off x="18656300" y="14792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85470</xdr:rowOff>
    </xdr:from>
    <xdr:ext cx="469744" cy="259045"/>
    <xdr:sp macro="" textlink="">
      <xdr:nvSpPr>
        <xdr:cNvPr id="841" name="n_1mainValue【消防施設】&#10;一人当たり面積"/>
        <xdr:cNvSpPr txBox="1"/>
      </xdr:nvSpPr>
      <xdr:spPr>
        <a:xfrm>
          <a:off x="210757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88735</xdr:rowOff>
    </xdr:from>
    <xdr:ext cx="469744" cy="259045"/>
    <xdr:sp macro="" textlink="">
      <xdr:nvSpPr>
        <xdr:cNvPr id="842" name="n_2mainValue【消防施設】&#10;一人当たり面積"/>
        <xdr:cNvSpPr txBox="1"/>
      </xdr:nvSpPr>
      <xdr:spPr>
        <a:xfrm>
          <a:off x="201994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89825</xdr:rowOff>
    </xdr:from>
    <xdr:ext cx="469744" cy="259045"/>
    <xdr:sp macro="" textlink="">
      <xdr:nvSpPr>
        <xdr:cNvPr id="843" name="n_3mainValue【消防施設】&#10;一人当たり面積"/>
        <xdr:cNvSpPr txBox="1"/>
      </xdr:nvSpPr>
      <xdr:spPr>
        <a:xfrm>
          <a:off x="19310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92001</xdr:rowOff>
    </xdr:from>
    <xdr:ext cx="469744" cy="259045"/>
    <xdr:sp macro="" textlink="">
      <xdr:nvSpPr>
        <xdr:cNvPr id="844" name="n_4mainValue【消防施設】&#10;一人当たり面積"/>
        <xdr:cNvSpPr txBox="1"/>
      </xdr:nvSpPr>
      <xdr:spPr>
        <a:xfrm>
          <a:off x="18421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86" name="楕円 885"/>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87"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888" name="楕円 887"/>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108</xdr:row>
      <xdr:rowOff>141514</xdr:rowOff>
    </xdr:to>
    <xdr:cxnSp macro="">
      <xdr:nvCxnSpPr>
        <xdr:cNvPr id="889" name="直線コネクタ 888"/>
        <xdr:cNvCxnSpPr/>
      </xdr:nvCxnSpPr>
      <xdr:spPr>
        <a:xfrm flipV="1">
          <a:off x="15481300" y="18298886"/>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76019</xdr:rowOff>
    </xdr:from>
    <xdr:to>
      <xdr:col>76</xdr:col>
      <xdr:colOff>165100</xdr:colOff>
      <xdr:row>109</xdr:row>
      <xdr:rowOff>6169</xdr:rowOff>
    </xdr:to>
    <xdr:sp macro="" textlink="">
      <xdr:nvSpPr>
        <xdr:cNvPr id="890" name="楕円 889"/>
        <xdr:cNvSpPr/>
      </xdr:nvSpPr>
      <xdr:spPr>
        <a:xfrm>
          <a:off x="1454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126819</xdr:rowOff>
    </xdr:from>
    <xdr:to>
      <xdr:col>81</xdr:col>
      <xdr:colOff>50800</xdr:colOff>
      <xdr:row>108</xdr:row>
      <xdr:rowOff>141514</xdr:rowOff>
    </xdr:to>
    <xdr:cxnSp macro="">
      <xdr:nvCxnSpPr>
        <xdr:cNvPr id="891" name="直線コネクタ 890"/>
        <xdr:cNvCxnSpPr/>
      </xdr:nvCxnSpPr>
      <xdr:spPr>
        <a:xfrm>
          <a:off x="14592300" y="186434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92" name="楕円 891"/>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126819</xdr:rowOff>
    </xdr:to>
    <xdr:cxnSp macro="">
      <xdr:nvCxnSpPr>
        <xdr:cNvPr id="893" name="直線コネクタ 892"/>
        <xdr:cNvCxnSpPr/>
      </xdr:nvCxnSpPr>
      <xdr:spPr>
        <a:xfrm>
          <a:off x="13703300" y="1863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53158</xdr:rowOff>
    </xdr:from>
    <xdr:to>
      <xdr:col>67</xdr:col>
      <xdr:colOff>101600</xdr:colOff>
      <xdr:row>108</xdr:row>
      <xdr:rowOff>154758</xdr:rowOff>
    </xdr:to>
    <xdr:sp macro="" textlink="">
      <xdr:nvSpPr>
        <xdr:cNvPr id="894" name="楕円 893"/>
        <xdr:cNvSpPr/>
      </xdr:nvSpPr>
      <xdr:spPr>
        <a:xfrm>
          <a:off x="1276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115388</xdr:rowOff>
    </xdr:to>
    <xdr:cxnSp macro="">
      <xdr:nvCxnSpPr>
        <xdr:cNvPr id="895" name="直線コネクタ 894"/>
        <xdr:cNvCxnSpPr/>
      </xdr:nvCxnSpPr>
      <xdr:spPr>
        <a:xfrm>
          <a:off x="12814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900" name="n_1mainValue【庁舎】&#10;有形固定資産減価償却率"/>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168746</xdr:rowOff>
    </xdr:from>
    <xdr:ext cx="405111" cy="259045"/>
    <xdr:sp macro="" textlink="">
      <xdr:nvSpPr>
        <xdr:cNvPr id="901" name="n_2mainValue【庁舎】&#10;有形固定資産減価償却率"/>
        <xdr:cNvSpPr txBox="1"/>
      </xdr:nvSpPr>
      <xdr:spPr>
        <a:xfrm>
          <a:off x="14389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902" name="n_3mainValue【庁舎】&#10;有形固定資産減価償却率"/>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145885</xdr:rowOff>
    </xdr:from>
    <xdr:ext cx="405111" cy="259045"/>
    <xdr:sp macro="" textlink="">
      <xdr:nvSpPr>
        <xdr:cNvPr id="903" name="n_4mainValue【庁舎】&#10;有形固定資産減価償却率"/>
        <xdr:cNvSpPr txBox="1"/>
      </xdr:nvSpPr>
      <xdr:spPr>
        <a:xfrm>
          <a:off x="12611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943" name="楕円 942"/>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135272</xdr:rowOff>
    </xdr:from>
    <xdr:ext cx="469744" cy="259045"/>
    <xdr:sp macro="" textlink="">
      <xdr:nvSpPr>
        <xdr:cNvPr id="944" name="【庁舎】&#10;一人当たり面積該当値テキスト"/>
        <xdr:cNvSpPr txBox="1"/>
      </xdr:nvSpPr>
      <xdr:spPr>
        <a:xfrm>
          <a:off x="22199600"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160655</xdr:rowOff>
    </xdr:from>
    <xdr:to>
      <xdr:col>112</xdr:col>
      <xdr:colOff>38100</xdr:colOff>
      <xdr:row>107</xdr:row>
      <xdr:rowOff>90805</xdr:rowOff>
    </xdr:to>
    <xdr:sp macro="" textlink="">
      <xdr:nvSpPr>
        <xdr:cNvPr id="945" name="楕円 944"/>
        <xdr:cNvSpPr/>
      </xdr:nvSpPr>
      <xdr:spPr>
        <a:xfrm>
          <a:off x="2127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40005</xdr:rowOff>
    </xdr:to>
    <xdr:cxnSp macro="">
      <xdr:nvCxnSpPr>
        <xdr:cNvPr id="946" name="直線コネクタ 945"/>
        <xdr:cNvCxnSpPr/>
      </xdr:nvCxnSpPr>
      <xdr:spPr>
        <a:xfrm flipV="1">
          <a:off x="21323300" y="18381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947" name="楕円 946"/>
        <xdr:cNvSpPr/>
      </xdr:nvSpPr>
      <xdr:spPr>
        <a:xfrm>
          <a:off x="2038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43814</xdr:rowOff>
    </xdr:to>
    <xdr:cxnSp macro="">
      <xdr:nvCxnSpPr>
        <xdr:cNvPr id="948" name="直線コネクタ 947"/>
        <xdr:cNvCxnSpPr/>
      </xdr:nvCxnSpPr>
      <xdr:spPr>
        <a:xfrm flipV="1">
          <a:off x="20434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168275</xdr:rowOff>
    </xdr:from>
    <xdr:to>
      <xdr:col>102</xdr:col>
      <xdr:colOff>165100</xdr:colOff>
      <xdr:row>107</xdr:row>
      <xdr:rowOff>98425</xdr:rowOff>
    </xdr:to>
    <xdr:sp macro="" textlink="">
      <xdr:nvSpPr>
        <xdr:cNvPr id="949" name="楕円 948"/>
        <xdr:cNvSpPr/>
      </xdr:nvSpPr>
      <xdr:spPr>
        <a:xfrm>
          <a:off x="19494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47625</xdr:rowOff>
    </xdr:to>
    <xdr:cxnSp macro="">
      <xdr:nvCxnSpPr>
        <xdr:cNvPr id="950" name="直線コネクタ 949"/>
        <xdr:cNvCxnSpPr/>
      </xdr:nvCxnSpPr>
      <xdr:spPr>
        <a:xfrm flipV="1">
          <a:off x="19545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951" name="楕円 950"/>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47625</xdr:rowOff>
    </xdr:from>
    <xdr:to>
      <xdr:col>102</xdr:col>
      <xdr:colOff>114300</xdr:colOff>
      <xdr:row>107</xdr:row>
      <xdr:rowOff>49530</xdr:rowOff>
    </xdr:to>
    <xdr:cxnSp macro="">
      <xdr:nvCxnSpPr>
        <xdr:cNvPr id="952" name="直線コネクタ 951"/>
        <xdr:cNvCxnSpPr/>
      </xdr:nvCxnSpPr>
      <xdr:spPr>
        <a:xfrm flipV="1">
          <a:off x="18656300" y="1839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81932</xdr:rowOff>
    </xdr:from>
    <xdr:ext cx="469744" cy="259045"/>
    <xdr:sp macro="" textlink="">
      <xdr:nvSpPr>
        <xdr:cNvPr id="957" name="n_1mainValue【庁舎】&#10;一人当たり面積"/>
        <xdr:cNvSpPr txBox="1"/>
      </xdr:nvSpPr>
      <xdr:spPr>
        <a:xfrm>
          <a:off x="21075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958" name="n_2mainValue【庁舎】&#10;一人当たり面積"/>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89552</xdr:rowOff>
    </xdr:from>
    <xdr:ext cx="469744" cy="259045"/>
    <xdr:sp macro="" textlink="">
      <xdr:nvSpPr>
        <xdr:cNvPr id="959" name="n_3mainValue【庁舎】&#10;一人当たり面積"/>
        <xdr:cNvSpPr txBox="1"/>
      </xdr:nvSpPr>
      <xdr:spPr>
        <a:xfrm>
          <a:off x="19310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960" name="n_4mainValue【庁舎】&#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図書館、福祉施設、一般廃棄物処理施設については耐用年数を経過、経過しつつある老朽化した施設の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一方、保健センターについては、平成２８年に新設したため有形固定資産減価償却率は低い値となっている。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また、庁舎については、固定資産台帳に登録済資産の取得価格及び耐用年数を修正したことにより、有形固定資産減価償却率が減少したものの、類似団体と比較して高い比率にある。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から大きな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638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歳出において、公営企業会計に対する出資金・負担金を臨時的な経費から経常的な経費へ振り替えたため、経常経費が増加したことに伴い増となった。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97396"/>
          <a:ext cx="8382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9739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65</xdr:row>
      <xdr:rowOff>69004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86956"/>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129981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原因は物件費であり、新型コロナウイルスワクチン接種による増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138230</xdr:rowOff>
    </xdr:from>
    <xdr:to>
      <xdr:col>23</xdr:col>
      <xdr:colOff>133350</xdr:colOff>
      <xdr:row>83</xdr:row>
      <xdr:rowOff>69132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7130"/>
          <a:ext cx="8382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38333</xdr:rowOff>
    </xdr:from>
    <xdr:to>
      <xdr:col>19</xdr:col>
      <xdr:colOff>133350</xdr:colOff>
      <xdr:row>82</xdr:row>
      <xdr:rowOff>138230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233"/>
          <a:ext cx="8890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20411</xdr:rowOff>
    </xdr:from>
    <xdr:to>
      <xdr:col>15</xdr:col>
      <xdr:colOff>82550</xdr:colOff>
      <xdr:row>82</xdr:row>
      <xdr:rowOff>38333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9311"/>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7221</xdr:rowOff>
    </xdr:from>
    <xdr:to>
      <xdr:col>11</xdr:col>
      <xdr:colOff>31750</xdr:colOff>
      <xdr:row>82</xdr:row>
      <xdr:rowOff>20411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612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18332</xdr:rowOff>
    </xdr:from>
    <xdr:to>
      <xdr:col>23</xdr:col>
      <xdr:colOff>184150</xdr:colOff>
      <xdr:row>83</xdr:row>
      <xdr:rowOff>119932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34859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9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87430</xdr:rowOff>
    </xdr:from>
    <xdr:to>
      <xdr:col>19</xdr:col>
      <xdr:colOff>184150</xdr:colOff>
      <xdr:row>83</xdr:row>
      <xdr:rowOff>17580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27757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158983</xdr:rowOff>
    </xdr:from>
    <xdr:to>
      <xdr:col>15</xdr:col>
      <xdr:colOff>133350</xdr:colOff>
      <xdr:row>82</xdr:row>
      <xdr:rowOff>89133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99310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141061</xdr:rowOff>
    </xdr:from>
    <xdr:to>
      <xdr:col>11</xdr:col>
      <xdr:colOff>82550</xdr:colOff>
      <xdr:row>82</xdr:row>
      <xdr:rowOff>71211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81388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127871</xdr:rowOff>
    </xdr:from>
    <xdr:to>
      <xdr:col>7</xdr:col>
      <xdr:colOff>31750</xdr:colOff>
      <xdr:row>82</xdr:row>
      <xdr:rowOff>58021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68198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職員の適正化や昇給昇格等の適正な運営に努めたことにより、依然として類似団体平均より低い水準となっている。今後も国の動向等を見定めながら、適正な給与水準の維持に努める。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93134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146755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28928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130413</xdr:rowOff>
    </xdr:from>
    <xdr:to>
      <xdr:col>81</xdr:col>
      <xdr:colOff>44450</xdr:colOff>
      <xdr:row>62</xdr:row>
      <xdr:rowOff>150019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0313"/>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101759</xdr:rowOff>
    </xdr:from>
    <xdr:to>
      <xdr:col>77</xdr:col>
      <xdr:colOff>44450</xdr:colOff>
      <xdr:row>62</xdr:row>
      <xdr:rowOff>130413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31659"/>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76121</xdr:rowOff>
    </xdr:from>
    <xdr:to>
      <xdr:col>72</xdr:col>
      <xdr:colOff>203200</xdr:colOff>
      <xdr:row>62</xdr:row>
      <xdr:rowOff>101759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06021"/>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61040</xdr:rowOff>
    </xdr:from>
    <xdr:to>
      <xdr:col>68</xdr:col>
      <xdr:colOff>152400</xdr:colOff>
      <xdr:row>62</xdr:row>
      <xdr:rowOff>76121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9094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99219</xdr:rowOff>
    </xdr:from>
    <xdr:to>
      <xdr:col>81</xdr:col>
      <xdr:colOff>95250</xdr:colOff>
      <xdr:row>63</xdr:row>
      <xdr:rowOff>29369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71296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79613</xdr:rowOff>
    </xdr:from>
    <xdr:to>
      <xdr:col>77</xdr:col>
      <xdr:colOff>95250</xdr:colOff>
      <xdr:row>63</xdr:row>
      <xdr:rowOff>9763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165990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9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50959</xdr:rowOff>
    </xdr:from>
    <xdr:to>
      <xdr:col>73</xdr:col>
      <xdr:colOff>44450</xdr:colOff>
      <xdr:row>62</xdr:row>
      <xdr:rowOff>152559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25321</xdr:rowOff>
    </xdr:from>
    <xdr:to>
      <xdr:col>68</xdr:col>
      <xdr:colOff>203200</xdr:colOff>
      <xdr:row>62</xdr:row>
      <xdr:rowOff>126921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111698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4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類似団体と比較して高い値になっている。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ポイント改善した要因としては、入れ替わりとなった平成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年度が、三セク債の繰上償還や病院事業での機器の元利償還による繰出金の増などから単年度比率が高かったことが挙げられる。今後も投資的事業の費用対効果の検証・整理・合理化に努める。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117324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23779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42</xdr:row>
      <xdr:rowOff>117324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82852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2033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66524</xdr:rowOff>
    </xdr:from>
    <xdr:to>
      <xdr:col>73</xdr:col>
      <xdr:colOff>44450</xdr:colOff>
      <xdr:row>42</xdr:row>
      <xdr:rowOff>168124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152901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類似団体平均と比較すると依然として高い値であるが、前年度から</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減少した。要因として、将来負担額において、病院事業会計及び下水道事業会計に係る公営企業債等繰入金見込額が大幅に減少したことや、充当可能財源等において、財政調整基金や赤穂ふるさとづくり基金などへの積立てによる充当可能基金が増加したことが挙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45466</xdr:rowOff>
    </xdr:from>
    <xdr:to>
      <xdr:col>81</xdr:col>
      <xdr:colOff>44450</xdr:colOff>
      <xdr:row>18</xdr:row>
      <xdr:rowOff>154654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31566"/>
          <a:ext cx="8382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154654</xdr:rowOff>
    </xdr:from>
    <xdr:to>
      <xdr:col>77</xdr:col>
      <xdr:colOff>44450</xdr:colOff>
      <xdr:row>19</xdr:row>
      <xdr:rowOff>94805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40754"/>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88170</xdr:rowOff>
    </xdr:from>
    <xdr:to>
      <xdr:col>72</xdr:col>
      <xdr:colOff>203200</xdr:colOff>
      <xdr:row>19</xdr:row>
      <xdr:rowOff>94805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34572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88170</xdr:rowOff>
    </xdr:from>
    <xdr:to>
      <xdr:col>68</xdr:col>
      <xdr:colOff>152400</xdr:colOff>
      <xdr:row>19</xdr:row>
      <xdr:rowOff>137033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34572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166116</xdr:rowOff>
    </xdr:from>
    <xdr:to>
      <xdr:col>81</xdr:col>
      <xdr:colOff>95250</xdr:colOff>
      <xdr:row>18</xdr:row>
      <xdr:rowOff>96266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138193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103854</xdr:rowOff>
    </xdr:from>
    <xdr:to>
      <xdr:col>77</xdr:col>
      <xdr:colOff>95250</xdr:colOff>
      <xdr:row>19</xdr:row>
      <xdr:rowOff>34004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18781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7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44005</xdr:rowOff>
    </xdr:from>
    <xdr:to>
      <xdr:col>73</xdr:col>
      <xdr:colOff>44450</xdr:colOff>
      <xdr:row>19</xdr:row>
      <xdr:rowOff>145605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130382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37370</xdr:rowOff>
    </xdr:from>
    <xdr:to>
      <xdr:col>68</xdr:col>
      <xdr:colOff>203200</xdr:colOff>
      <xdr:row>19</xdr:row>
      <xdr:rowOff>138970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123747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86233</xdr:rowOff>
    </xdr:from>
    <xdr:to>
      <xdr:col>64</xdr:col>
      <xdr:colOff>152400</xdr:colOff>
      <xdr:row>20</xdr:row>
      <xdr:rowOff>16383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1160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1358EB52-2B94-4CB3-8DEA-7385AD91CDD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67128</xdr:rowOff>
    </xdr:from>
    <xdr:to>
      <xdr:col>24</xdr:col>
      <xdr:colOff>25400</xdr:colOff>
      <xdr:row>40</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25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170543</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856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39</xdr:row>
      <xdr:rowOff>97065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85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39</xdr:row>
      <xdr:rowOff>97065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類似団体平均と比較すると、物件費に係る経常収支比率は低い水準であるため、今後も引き続き事務事業の整理合理化により、物件費の抑制に努める。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16</xdr:row>
      <xdr:rowOff>157480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39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142240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類似団体平均と比較すると扶助費に係る経常朱薄比率はほぼ同水準であるため、今後も引き続き適正な執行管理に努める。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公営企業会計に対する出資金を臨時的な経費から経常的な経費へ振り替えたことに伴い、類似団体平均と比較して、その他の経常収支比率は高い水準となっている。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60</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8180"/>
          <a:ext cx="8382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681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57167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608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34</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15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公営企業会計に対する出資金・負担金を臨時的な経費から経常的な経費へ振り替えたことに伴い、類似団体平均と比較して、公債費以外に係る経常収支比率は高い水準となっている。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00000"/>
          <a:ext cx="83820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140716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74</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7476</xdr:rowOff>
    </xdr:from>
    <xdr:to>
      <xdr:col>29</xdr:col>
      <xdr:colOff>127000</xdr:colOff>
      <xdr:row>16</xdr:row>
      <xdr:rowOff>62782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98301"/>
          <a:ext cx="647700" cy="5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163703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62782</xdr:rowOff>
    </xdr:from>
    <xdr:to>
      <xdr:col>26</xdr:col>
      <xdr:colOff>50800</xdr:colOff>
      <xdr:row>16</xdr:row>
      <xdr:rowOff>158237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53607"/>
          <a:ext cx="698500" cy="9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158237</xdr:rowOff>
    </xdr:from>
    <xdr:to>
      <xdr:col>22</xdr:col>
      <xdr:colOff>114300</xdr:colOff>
      <xdr:row>16</xdr:row>
      <xdr:rowOff>165538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49062"/>
          <a:ext cx="698500" cy="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165538</xdr:rowOff>
    </xdr:from>
    <xdr:to>
      <xdr:col>18</xdr:col>
      <xdr:colOff>177800</xdr:colOff>
      <xdr:row>17</xdr:row>
      <xdr:rowOff>7704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6363"/>
          <a:ext cx="698500" cy="1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128126</xdr:rowOff>
    </xdr:from>
    <xdr:to>
      <xdr:col>29</xdr:col>
      <xdr:colOff>177800</xdr:colOff>
      <xdr:row>16</xdr:row>
      <xdr:rowOff>58276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4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144653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9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11982</xdr:rowOff>
    </xdr:from>
    <xdr:to>
      <xdr:col>26</xdr:col>
      <xdr:colOff>101600</xdr:colOff>
      <xdr:row>16</xdr:row>
      <xdr:rowOff>113582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0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123759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7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107437</xdr:rowOff>
    </xdr:from>
    <xdr:to>
      <xdr:col>22</xdr:col>
      <xdr:colOff>165100</xdr:colOff>
      <xdr:row>17</xdr:row>
      <xdr:rowOff>37587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114738</xdr:rowOff>
    </xdr:from>
    <xdr:to>
      <xdr:col>19</xdr:col>
      <xdr:colOff>38100</xdr:colOff>
      <xdr:row>17</xdr:row>
      <xdr:rowOff>44888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55065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128354</xdr:rowOff>
    </xdr:from>
    <xdr:to>
      <xdr:col>15</xdr:col>
      <xdr:colOff>101600</xdr:colOff>
      <xdr:row>17</xdr:row>
      <xdr:rowOff>58504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1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68681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8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214456</xdr:rowOff>
    </xdr:from>
    <xdr:to>
      <xdr:col>29</xdr:col>
      <xdr:colOff>127000</xdr:colOff>
      <xdr:row>35</xdr:row>
      <xdr:rowOff>277582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24806"/>
          <a:ext cx="647700" cy="6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277582</xdr:rowOff>
    </xdr:from>
    <xdr:to>
      <xdr:col>26</xdr:col>
      <xdr:colOff>50800</xdr:colOff>
      <xdr:row>35</xdr:row>
      <xdr:rowOff>306419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87932"/>
          <a:ext cx="698500" cy="2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190224</xdr:rowOff>
    </xdr:from>
    <xdr:to>
      <xdr:col>22</xdr:col>
      <xdr:colOff>114300</xdr:colOff>
      <xdr:row>35</xdr:row>
      <xdr:rowOff>306419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00574"/>
          <a:ext cx="698500" cy="11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190224</xdr:rowOff>
    </xdr:from>
    <xdr:to>
      <xdr:col>18</xdr:col>
      <xdr:colOff>177800</xdr:colOff>
      <xdr:row>35</xdr:row>
      <xdr:rowOff>331728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00574"/>
          <a:ext cx="6985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163656</xdr:rowOff>
    </xdr:from>
    <xdr:to>
      <xdr:col>29</xdr:col>
      <xdr:colOff>177800</xdr:colOff>
      <xdr:row>35</xdr:row>
      <xdr:rowOff>265256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8733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1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226782</xdr:rowOff>
    </xdr:from>
    <xdr:to>
      <xdr:col>26</xdr:col>
      <xdr:colOff>101600</xdr:colOff>
      <xdr:row>35</xdr:row>
      <xdr:rowOff>328382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3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338559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255619</xdr:rowOff>
    </xdr:from>
    <xdr:to>
      <xdr:col>22</xdr:col>
      <xdr:colOff>165100</xdr:colOff>
      <xdr:row>36</xdr:row>
      <xdr:rowOff>14319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139424</xdr:rowOff>
    </xdr:from>
    <xdr:to>
      <xdr:col>19</xdr:col>
      <xdr:colOff>38100</xdr:colOff>
      <xdr:row>35</xdr:row>
      <xdr:rowOff>241024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251201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280928</xdr:rowOff>
    </xdr:from>
    <xdr:to>
      <xdr:col>15</xdr:col>
      <xdr:colOff>101600</xdr:colOff>
      <xdr:row>36</xdr:row>
      <xdr:rowOff>39628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24405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43427</xdr:rowOff>
    </xdr:from>
    <xdr:to>
      <xdr:col>24</xdr:col>
      <xdr:colOff>63500</xdr:colOff>
      <xdr:row>34</xdr:row>
      <xdr:rowOff>90306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2727"/>
          <a:ext cx="8382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90306</xdr:rowOff>
    </xdr:from>
    <xdr:to>
      <xdr:col>19</xdr:col>
      <xdr:colOff>177800</xdr:colOff>
      <xdr:row>35</xdr:row>
      <xdr:rowOff>149824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9606"/>
          <a:ext cx="889000" cy="2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96462</xdr:rowOff>
    </xdr:from>
    <xdr:to>
      <xdr:col>15</xdr:col>
      <xdr:colOff>50800</xdr:colOff>
      <xdr:row>35</xdr:row>
      <xdr:rowOff>149824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7212"/>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96462</xdr:rowOff>
    </xdr:from>
    <xdr:to>
      <xdr:col>10</xdr:col>
      <xdr:colOff>114300</xdr:colOff>
      <xdr:row>35</xdr:row>
      <xdr:rowOff>144337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721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164077</xdr:rowOff>
    </xdr:from>
    <xdr:to>
      <xdr:col>24</xdr:col>
      <xdr:colOff>114300</xdr:colOff>
      <xdr:row>34</xdr:row>
      <xdr:rowOff>94227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39506</xdr:rowOff>
    </xdr:from>
    <xdr:to>
      <xdr:col>20</xdr:col>
      <xdr:colOff>38100</xdr:colOff>
      <xdr:row>34</xdr:row>
      <xdr:rowOff>141106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99024</xdr:rowOff>
    </xdr:from>
    <xdr:to>
      <xdr:col>15</xdr:col>
      <xdr:colOff>101600</xdr:colOff>
      <xdr:row>36</xdr:row>
      <xdr:rowOff>29174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45662</xdr:rowOff>
    </xdr:from>
    <xdr:to>
      <xdr:col>10</xdr:col>
      <xdr:colOff>165100</xdr:colOff>
      <xdr:row>35</xdr:row>
      <xdr:rowOff>147262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163789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93537</xdr:rowOff>
    </xdr:from>
    <xdr:to>
      <xdr:col>6</xdr:col>
      <xdr:colOff>38100</xdr:colOff>
      <xdr:row>36</xdr:row>
      <xdr:rowOff>23687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40214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62117</xdr:rowOff>
    </xdr:from>
    <xdr:to>
      <xdr:col>24</xdr:col>
      <xdr:colOff>63500</xdr:colOff>
      <xdr:row>57</xdr:row>
      <xdr:rowOff>159730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4767"/>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134345</xdr:rowOff>
    </xdr:from>
    <xdr:to>
      <xdr:col>19</xdr:col>
      <xdr:colOff>177800</xdr:colOff>
      <xdr:row>57</xdr:row>
      <xdr:rowOff>159730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06995"/>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134345</xdr:rowOff>
    </xdr:from>
    <xdr:to>
      <xdr:col>15</xdr:col>
      <xdr:colOff>50800</xdr:colOff>
      <xdr:row>57</xdr:row>
      <xdr:rowOff>159044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6995"/>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159044</xdr:rowOff>
    </xdr:from>
    <xdr:to>
      <xdr:col>10</xdr:col>
      <xdr:colOff>114300</xdr:colOff>
      <xdr:row>57</xdr:row>
      <xdr:rowOff>170332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11317</xdr:rowOff>
    </xdr:from>
    <xdr:to>
      <xdr:col>24</xdr:col>
      <xdr:colOff>114300</xdr:colOff>
      <xdr:row>57</xdr:row>
      <xdr:rowOff>112917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161194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108930</xdr:rowOff>
    </xdr:from>
    <xdr:to>
      <xdr:col>20</xdr:col>
      <xdr:colOff>38100</xdr:colOff>
      <xdr:row>58</xdr:row>
      <xdr:rowOff>39080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30207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83545</xdr:rowOff>
    </xdr:from>
    <xdr:to>
      <xdr:col>15</xdr:col>
      <xdr:colOff>101600</xdr:colOff>
      <xdr:row>58</xdr:row>
      <xdr:rowOff>13695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108244</xdr:rowOff>
    </xdr:from>
    <xdr:to>
      <xdr:col>10</xdr:col>
      <xdr:colOff>165100</xdr:colOff>
      <xdr:row>58</xdr:row>
      <xdr:rowOff>38394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29521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119532</xdr:rowOff>
    </xdr:from>
    <xdr:to>
      <xdr:col>6</xdr:col>
      <xdr:colOff>38100</xdr:colOff>
      <xdr:row>58</xdr:row>
      <xdr:rowOff>49682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148710</xdr:rowOff>
    </xdr:from>
    <xdr:to>
      <xdr:col>24</xdr:col>
      <xdr:colOff>63500</xdr:colOff>
      <xdr:row>78</xdr:row>
      <xdr:rowOff>149758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2181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145111</xdr:rowOff>
    </xdr:from>
    <xdr:to>
      <xdr:col>19</xdr:col>
      <xdr:colOff>177800</xdr:colOff>
      <xdr:row>78</xdr:row>
      <xdr:rowOff>148710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18211"/>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145111</xdr:rowOff>
    </xdr:from>
    <xdr:to>
      <xdr:col>15</xdr:col>
      <xdr:colOff>50800</xdr:colOff>
      <xdr:row>78</xdr:row>
      <xdr:rowOff>145472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8211"/>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145472</xdr:rowOff>
    </xdr:from>
    <xdr:to>
      <xdr:col>10</xdr:col>
      <xdr:colOff>114300</xdr:colOff>
      <xdr:row>78</xdr:row>
      <xdr:rowOff>147110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857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98958</xdr:rowOff>
    </xdr:from>
    <xdr:to>
      <xdr:col>24</xdr:col>
      <xdr:colOff>114300</xdr:colOff>
      <xdr:row>79</xdr:row>
      <xdr:rowOff>29108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13885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97910</xdr:rowOff>
    </xdr:from>
    <xdr:to>
      <xdr:col>20</xdr:col>
      <xdr:colOff>38100</xdr:colOff>
      <xdr:row>79</xdr:row>
      <xdr:rowOff>28060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19187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94311</xdr:rowOff>
    </xdr:from>
    <xdr:to>
      <xdr:col>15</xdr:col>
      <xdr:colOff>101600</xdr:colOff>
      <xdr:row>79</xdr:row>
      <xdr:rowOff>24461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94672</xdr:rowOff>
    </xdr:from>
    <xdr:to>
      <xdr:col>10</xdr:col>
      <xdr:colOff>165100</xdr:colOff>
      <xdr:row>79</xdr:row>
      <xdr:rowOff>24822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96310</xdr:rowOff>
    </xdr:from>
    <xdr:to>
      <xdr:col>6</xdr:col>
      <xdr:colOff>38100</xdr:colOff>
      <xdr:row>79</xdr:row>
      <xdr:rowOff>26460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17587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169647</xdr:rowOff>
    </xdr:from>
    <xdr:to>
      <xdr:col>24</xdr:col>
      <xdr:colOff>63500</xdr:colOff>
      <xdr:row>98</xdr:row>
      <xdr:rowOff>94577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28847"/>
          <a:ext cx="838200" cy="2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94577</xdr:rowOff>
    </xdr:from>
    <xdr:to>
      <xdr:col>19</xdr:col>
      <xdr:colOff>177800</xdr:colOff>
      <xdr:row>98</xdr:row>
      <xdr:rowOff>121083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6677"/>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121083</xdr:rowOff>
    </xdr:from>
    <xdr:to>
      <xdr:col>15</xdr:col>
      <xdr:colOff>50800</xdr:colOff>
      <xdr:row>98</xdr:row>
      <xdr:rowOff>155142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3183"/>
          <a:ext cx="889000" cy="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122389</xdr:rowOff>
    </xdr:from>
    <xdr:to>
      <xdr:col>10</xdr:col>
      <xdr:colOff>114300</xdr:colOff>
      <xdr:row>98</xdr:row>
      <xdr:rowOff>155142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24489"/>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118847</xdr:rowOff>
    </xdr:from>
    <xdr:to>
      <xdr:col>24</xdr:col>
      <xdr:colOff>114300</xdr:colOff>
      <xdr:row>97</xdr:row>
      <xdr:rowOff>48997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97274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43777</xdr:rowOff>
    </xdr:from>
    <xdr:to>
      <xdr:col>20</xdr:col>
      <xdr:colOff>38100</xdr:colOff>
      <xdr:row>98</xdr:row>
      <xdr:rowOff>145377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70283</xdr:rowOff>
    </xdr:from>
    <xdr:to>
      <xdr:col>15</xdr:col>
      <xdr:colOff>101600</xdr:colOff>
      <xdr:row>99</xdr:row>
      <xdr:rowOff>433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163010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104342</xdr:rowOff>
    </xdr:from>
    <xdr:to>
      <xdr:col>10</xdr:col>
      <xdr:colOff>165100</xdr:colOff>
      <xdr:row>99</xdr:row>
      <xdr:rowOff>34492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25619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71589</xdr:rowOff>
    </xdr:from>
    <xdr:to>
      <xdr:col>6</xdr:col>
      <xdr:colOff>38100</xdr:colOff>
      <xdr:row>99</xdr:row>
      <xdr:rowOff>1739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164316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148364</xdr:rowOff>
    </xdr:from>
    <xdr:to>
      <xdr:col>55</xdr:col>
      <xdr:colOff>0</xdr:colOff>
      <xdr:row>37</xdr:row>
      <xdr:rowOff>26223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34764"/>
          <a:ext cx="838200" cy="7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148364</xdr:rowOff>
    </xdr:from>
    <xdr:to>
      <xdr:col>50</xdr:col>
      <xdr:colOff>114300</xdr:colOff>
      <xdr:row>37</xdr:row>
      <xdr:rowOff>114592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34764"/>
          <a:ext cx="889000" cy="8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106210</xdr:rowOff>
    </xdr:from>
    <xdr:to>
      <xdr:col>45</xdr:col>
      <xdr:colOff>177800</xdr:colOff>
      <xdr:row>37</xdr:row>
      <xdr:rowOff>114592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4986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106210</xdr:rowOff>
    </xdr:from>
    <xdr:to>
      <xdr:col>41</xdr:col>
      <xdr:colOff>50800</xdr:colOff>
      <xdr:row>37</xdr:row>
      <xdr:rowOff>170790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986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146873</xdr:rowOff>
    </xdr:from>
    <xdr:to>
      <xdr:col>55</xdr:col>
      <xdr:colOff>50800</xdr:colOff>
      <xdr:row>37</xdr:row>
      <xdr:rowOff>77023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61800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97564</xdr:rowOff>
    </xdr:from>
    <xdr:to>
      <xdr:col>50</xdr:col>
      <xdr:colOff>165100</xdr:colOff>
      <xdr:row>33</xdr:row>
      <xdr:rowOff>27714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8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18841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7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63792</xdr:rowOff>
    </xdr:from>
    <xdr:to>
      <xdr:col>46</xdr:col>
      <xdr:colOff>38100</xdr:colOff>
      <xdr:row>37</xdr:row>
      <xdr:rowOff>165392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156519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55410</xdr:rowOff>
    </xdr:from>
    <xdr:to>
      <xdr:col>41</xdr:col>
      <xdr:colOff>101600</xdr:colOff>
      <xdr:row>37</xdr:row>
      <xdr:rowOff>157010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148137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119990</xdr:rowOff>
    </xdr:from>
    <xdr:to>
      <xdr:col>36</xdr:col>
      <xdr:colOff>165100</xdr:colOff>
      <xdr:row>38</xdr:row>
      <xdr:rowOff>50140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41267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49533</xdr:rowOff>
    </xdr:from>
    <xdr:to>
      <xdr:col>55</xdr:col>
      <xdr:colOff>0</xdr:colOff>
      <xdr:row>57</xdr:row>
      <xdr:rowOff>70838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22183"/>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99909</xdr:rowOff>
    </xdr:from>
    <xdr:to>
      <xdr:col>50</xdr:col>
      <xdr:colOff>114300</xdr:colOff>
      <xdr:row>57</xdr:row>
      <xdr:rowOff>70838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01109"/>
          <a:ext cx="889000" cy="1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97203</xdr:rowOff>
    </xdr:from>
    <xdr:to>
      <xdr:col>45</xdr:col>
      <xdr:colOff>177800</xdr:colOff>
      <xdr:row>56</xdr:row>
      <xdr:rowOff>99909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98403"/>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72896</xdr:rowOff>
    </xdr:from>
    <xdr:to>
      <xdr:col>41</xdr:col>
      <xdr:colOff>50800</xdr:colOff>
      <xdr:row>56</xdr:row>
      <xdr:rowOff>97203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74096"/>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170183</xdr:rowOff>
    </xdr:from>
    <xdr:to>
      <xdr:col>55</xdr:col>
      <xdr:colOff>50800</xdr:colOff>
      <xdr:row>57</xdr:row>
      <xdr:rowOff>100333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148610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20038</xdr:rowOff>
    </xdr:from>
    <xdr:to>
      <xdr:col>50</xdr:col>
      <xdr:colOff>165100</xdr:colOff>
      <xdr:row>57</xdr:row>
      <xdr:rowOff>121638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112765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49109</xdr:rowOff>
    </xdr:from>
    <xdr:to>
      <xdr:col>46</xdr:col>
      <xdr:colOff>38100</xdr:colOff>
      <xdr:row>56</xdr:row>
      <xdr:rowOff>150709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141836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46403</xdr:rowOff>
    </xdr:from>
    <xdr:to>
      <xdr:col>41</xdr:col>
      <xdr:colOff>101600</xdr:colOff>
      <xdr:row>56</xdr:row>
      <xdr:rowOff>148003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139130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22096</xdr:rowOff>
    </xdr:from>
    <xdr:to>
      <xdr:col>36</xdr:col>
      <xdr:colOff>165100</xdr:colOff>
      <xdr:row>56</xdr:row>
      <xdr:rowOff>123696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114823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116472</xdr:rowOff>
    </xdr:from>
    <xdr:to>
      <xdr:col>55</xdr:col>
      <xdr:colOff>0</xdr:colOff>
      <xdr:row>78</xdr:row>
      <xdr:rowOff>142050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9572"/>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163740</xdr:rowOff>
    </xdr:from>
    <xdr:to>
      <xdr:col>50</xdr:col>
      <xdr:colOff>114300</xdr:colOff>
      <xdr:row>78</xdr:row>
      <xdr:rowOff>116472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93940"/>
          <a:ext cx="889000" cy="2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163740</xdr:rowOff>
    </xdr:from>
    <xdr:to>
      <xdr:col>45</xdr:col>
      <xdr:colOff>177800</xdr:colOff>
      <xdr:row>77</xdr:row>
      <xdr:rowOff>148780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193940"/>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50381</xdr:rowOff>
    </xdr:from>
    <xdr:to>
      <xdr:col>41</xdr:col>
      <xdr:colOff>50800</xdr:colOff>
      <xdr:row>77</xdr:row>
      <xdr:rowOff>148780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52031"/>
          <a:ext cx="889000" cy="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91250</xdr:rowOff>
    </xdr:from>
    <xdr:to>
      <xdr:col>55</xdr:col>
      <xdr:colOff>50800</xdr:colOff>
      <xdr:row>79</xdr:row>
      <xdr:rowOff>21400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6177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65672</xdr:rowOff>
    </xdr:from>
    <xdr:to>
      <xdr:col>50</xdr:col>
      <xdr:colOff>165100</xdr:colOff>
      <xdr:row>78</xdr:row>
      <xdr:rowOff>167272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158399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112940</xdr:rowOff>
    </xdr:from>
    <xdr:to>
      <xdr:col>46</xdr:col>
      <xdr:colOff>38100</xdr:colOff>
      <xdr:row>77</xdr:row>
      <xdr:rowOff>43090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59618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97980</xdr:rowOff>
    </xdr:from>
    <xdr:to>
      <xdr:col>41</xdr:col>
      <xdr:colOff>101600</xdr:colOff>
      <xdr:row>78</xdr:row>
      <xdr:rowOff>28130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19257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171031</xdr:rowOff>
    </xdr:from>
    <xdr:to>
      <xdr:col>36</xdr:col>
      <xdr:colOff>165100</xdr:colOff>
      <xdr:row>77</xdr:row>
      <xdr:rowOff>101181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117708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148974</xdr:rowOff>
    </xdr:from>
    <xdr:to>
      <xdr:col>55</xdr:col>
      <xdr:colOff>0</xdr:colOff>
      <xdr:row>97</xdr:row>
      <xdr:rowOff>154978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79624"/>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154978</xdr:rowOff>
    </xdr:from>
    <xdr:to>
      <xdr:col>50</xdr:col>
      <xdr:colOff>114300</xdr:colOff>
      <xdr:row>98</xdr:row>
      <xdr:rowOff>37905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85628"/>
          <a:ext cx="8890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156701</xdr:rowOff>
    </xdr:from>
    <xdr:to>
      <xdr:col>45</xdr:col>
      <xdr:colOff>177800</xdr:colOff>
      <xdr:row>98</xdr:row>
      <xdr:rowOff>37905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8735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156701</xdr:rowOff>
    </xdr:from>
    <xdr:to>
      <xdr:col>41</xdr:col>
      <xdr:colOff>50800</xdr:colOff>
      <xdr:row>98</xdr:row>
      <xdr:rowOff>19883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8735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98174</xdr:rowOff>
    </xdr:from>
    <xdr:to>
      <xdr:col>55</xdr:col>
      <xdr:colOff>50800</xdr:colOff>
      <xdr:row>98</xdr:row>
      <xdr:rowOff>28324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104178</xdr:rowOff>
    </xdr:from>
    <xdr:to>
      <xdr:col>50</xdr:col>
      <xdr:colOff>165100</xdr:colOff>
      <xdr:row>98</xdr:row>
      <xdr:rowOff>34328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158555</xdr:rowOff>
    </xdr:from>
    <xdr:to>
      <xdr:col>46</xdr:col>
      <xdr:colOff>38100</xdr:colOff>
      <xdr:row>98</xdr:row>
      <xdr:rowOff>88705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105901</xdr:rowOff>
    </xdr:from>
    <xdr:to>
      <xdr:col>41</xdr:col>
      <xdr:colOff>101600</xdr:colOff>
      <xdr:row>98</xdr:row>
      <xdr:rowOff>36051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27178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140533</xdr:rowOff>
    </xdr:from>
    <xdr:to>
      <xdr:col>36</xdr:col>
      <xdr:colOff>165100</xdr:colOff>
      <xdr:row>98</xdr:row>
      <xdr:rowOff>70683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61810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33401</xdr:rowOff>
    </xdr:from>
    <xdr:to>
      <xdr:col>85</xdr:col>
      <xdr:colOff>127000</xdr:colOff>
      <xdr:row>75</xdr:row>
      <xdr:rowOff>54013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9215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54013</xdr:rowOff>
    </xdr:from>
    <xdr:to>
      <xdr:col>81</xdr:col>
      <xdr:colOff>50800</xdr:colOff>
      <xdr:row>75</xdr:row>
      <xdr:rowOff>61887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1276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140615</xdr:rowOff>
    </xdr:from>
    <xdr:to>
      <xdr:col>76</xdr:col>
      <xdr:colOff>114300</xdr:colOff>
      <xdr:row>75</xdr:row>
      <xdr:rowOff>61887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27915"/>
          <a:ext cx="889000" cy="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140615</xdr:rowOff>
    </xdr:from>
    <xdr:to>
      <xdr:col>71</xdr:col>
      <xdr:colOff>177800</xdr:colOff>
      <xdr:row>75</xdr:row>
      <xdr:rowOff>101791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27915"/>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154051</xdr:rowOff>
    </xdr:from>
    <xdr:to>
      <xdr:col>85</xdr:col>
      <xdr:colOff>177800</xdr:colOff>
      <xdr:row>75</xdr:row>
      <xdr:rowOff>84201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132478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3213</xdr:rowOff>
    </xdr:from>
    <xdr:to>
      <xdr:col>81</xdr:col>
      <xdr:colOff>101600</xdr:colOff>
      <xdr:row>75</xdr:row>
      <xdr:rowOff>104813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95940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11087</xdr:rowOff>
    </xdr:from>
    <xdr:to>
      <xdr:col>76</xdr:col>
      <xdr:colOff>165100</xdr:colOff>
      <xdr:row>75</xdr:row>
      <xdr:rowOff>112687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129214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89815</xdr:rowOff>
    </xdr:from>
    <xdr:to>
      <xdr:col>72</xdr:col>
      <xdr:colOff>38100</xdr:colOff>
      <xdr:row>75</xdr:row>
      <xdr:rowOff>19965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36492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50991</xdr:rowOff>
    </xdr:from>
    <xdr:to>
      <xdr:col>67</xdr:col>
      <xdr:colOff>101600</xdr:colOff>
      <xdr:row>75</xdr:row>
      <xdr:rowOff>152591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143718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17387</xdr:rowOff>
    </xdr:from>
    <xdr:to>
      <xdr:col>85</xdr:col>
      <xdr:colOff>127000</xdr:colOff>
      <xdr:row>98</xdr:row>
      <xdr:rowOff>105880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19487"/>
          <a:ext cx="838200" cy="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105880</xdr:rowOff>
    </xdr:from>
    <xdr:to>
      <xdr:col>81</xdr:col>
      <xdr:colOff>50800</xdr:colOff>
      <xdr:row>99</xdr:row>
      <xdr:rowOff>13894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07980"/>
          <a:ext cx="8890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13894</xdr:rowOff>
    </xdr:from>
    <xdr:to>
      <xdr:col>76</xdr:col>
      <xdr:colOff>114300</xdr:colOff>
      <xdr:row>99</xdr:row>
      <xdr:rowOff>20802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8744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20802</xdr:rowOff>
    </xdr:from>
    <xdr:to>
      <xdr:col>71</xdr:col>
      <xdr:colOff>177800</xdr:colOff>
      <xdr:row>99</xdr:row>
      <xdr:rowOff>34049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94352"/>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138037</xdr:rowOff>
    </xdr:from>
    <xdr:to>
      <xdr:col>85</xdr:col>
      <xdr:colOff>177800</xdr:colOff>
      <xdr:row>98</xdr:row>
      <xdr:rowOff>68187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116464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55080</xdr:rowOff>
    </xdr:from>
    <xdr:to>
      <xdr:col>81</xdr:col>
      <xdr:colOff>101600</xdr:colOff>
      <xdr:row>98</xdr:row>
      <xdr:rowOff>156680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147807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134544</xdr:rowOff>
    </xdr:from>
    <xdr:to>
      <xdr:col>76</xdr:col>
      <xdr:colOff>165100</xdr:colOff>
      <xdr:row>99</xdr:row>
      <xdr:rowOff>64694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55821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141452</xdr:rowOff>
    </xdr:from>
    <xdr:to>
      <xdr:col>72</xdr:col>
      <xdr:colOff>38100</xdr:colOff>
      <xdr:row>99</xdr:row>
      <xdr:rowOff>71602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62729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154699</xdr:rowOff>
    </xdr:from>
    <xdr:to>
      <xdr:col>67</xdr:col>
      <xdr:colOff>101600</xdr:colOff>
      <xdr:row>99</xdr:row>
      <xdr:rowOff>84849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75976</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5017" y="1704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96838</xdr:rowOff>
    </xdr:from>
    <xdr:to>
      <xdr:col>116</xdr:col>
      <xdr:colOff>63500</xdr:colOff>
      <xdr:row>32</xdr:row>
      <xdr:rowOff>160922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583238"/>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xdr:rowOff>
    </xdr:from>
    <xdr:to>
      <xdr:col>111</xdr:col>
      <xdr:colOff>177800</xdr:colOff>
      <xdr:row>32</xdr:row>
      <xdr:rowOff>160922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497931"/>
          <a:ext cx="8890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11531</xdr:rowOff>
    </xdr:from>
    <xdr:to>
      <xdr:col>107</xdr:col>
      <xdr:colOff>50800</xdr:colOff>
      <xdr:row>32</xdr:row>
      <xdr:rowOff>73101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4979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73101</xdr:rowOff>
    </xdr:from>
    <xdr:to>
      <xdr:col>102</xdr:col>
      <xdr:colOff>114300</xdr:colOff>
      <xdr:row>36</xdr:row>
      <xdr:rowOff>165494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5559501"/>
          <a:ext cx="889000" cy="7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46038</xdr:rowOff>
    </xdr:from>
    <xdr:to>
      <xdr:col>116</xdr:col>
      <xdr:colOff>114300</xdr:colOff>
      <xdr:row>32</xdr:row>
      <xdr:rowOff>147638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68915</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3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110122</xdr:rowOff>
    </xdr:from>
    <xdr:to>
      <xdr:col>112</xdr:col>
      <xdr:colOff>38100</xdr:colOff>
      <xdr:row>33</xdr:row>
      <xdr:rowOff>40272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5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56799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3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132181</xdr:rowOff>
    </xdr:from>
    <xdr:to>
      <xdr:col>107</xdr:col>
      <xdr:colOff>101600</xdr:colOff>
      <xdr:row>32</xdr:row>
      <xdr:rowOff>62331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78858</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22301</xdr:rowOff>
    </xdr:from>
    <xdr:to>
      <xdr:col>102</xdr:col>
      <xdr:colOff>165100</xdr:colOff>
      <xdr:row>32</xdr:row>
      <xdr:rowOff>123901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5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140428</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52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114694</xdr:rowOff>
    </xdr:from>
    <xdr:to>
      <xdr:col>98</xdr:col>
      <xdr:colOff>38100</xdr:colOff>
      <xdr:row>37</xdr:row>
      <xdr:rowOff>44844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2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61371</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119621</xdr:rowOff>
    </xdr:from>
    <xdr:to>
      <xdr:col>116</xdr:col>
      <xdr:colOff>63500</xdr:colOff>
      <xdr:row>58</xdr:row>
      <xdr:rowOff>149682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63721"/>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92075</xdr:rowOff>
    </xdr:from>
    <xdr:to>
      <xdr:col>111</xdr:col>
      <xdr:colOff>177800</xdr:colOff>
      <xdr:row>58</xdr:row>
      <xdr:rowOff>119621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3617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90856</xdr:rowOff>
    </xdr:from>
    <xdr:to>
      <xdr:col>107</xdr:col>
      <xdr:colOff>50800</xdr:colOff>
      <xdr:row>58</xdr:row>
      <xdr:rowOff>92075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3495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81407</xdr:rowOff>
    </xdr:from>
    <xdr:to>
      <xdr:col>102</xdr:col>
      <xdr:colOff>114300</xdr:colOff>
      <xdr:row>58</xdr:row>
      <xdr:rowOff>90856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2550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98882</xdr:rowOff>
    </xdr:from>
    <xdr:to>
      <xdr:col>116</xdr:col>
      <xdr:colOff>114300</xdr:colOff>
      <xdr:row>59</xdr:row>
      <xdr:rowOff>29032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13809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68821</xdr:rowOff>
    </xdr:from>
    <xdr:to>
      <xdr:col>112</xdr:col>
      <xdr:colOff>38100</xdr:colOff>
      <xdr:row>58</xdr:row>
      <xdr:rowOff>170421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161548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41275</xdr:rowOff>
    </xdr:from>
    <xdr:to>
      <xdr:col>107</xdr:col>
      <xdr:colOff>101600</xdr:colOff>
      <xdr:row>58</xdr:row>
      <xdr:rowOff>142875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134002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40056</xdr:rowOff>
    </xdr:from>
    <xdr:to>
      <xdr:col>102</xdr:col>
      <xdr:colOff>165100</xdr:colOff>
      <xdr:row>58</xdr:row>
      <xdr:rowOff>141656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132783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30607</xdr:rowOff>
    </xdr:from>
    <xdr:to>
      <xdr:col>98</xdr:col>
      <xdr:colOff>38100</xdr:colOff>
      <xdr:row>58</xdr:row>
      <xdr:rowOff>132207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123334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130403</xdr:rowOff>
    </xdr:from>
    <xdr:to>
      <xdr:col>116</xdr:col>
      <xdr:colOff>63500</xdr:colOff>
      <xdr:row>76</xdr:row>
      <xdr:rowOff>138595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160603"/>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130403</xdr:rowOff>
    </xdr:from>
    <xdr:to>
      <xdr:col>111</xdr:col>
      <xdr:colOff>177800</xdr:colOff>
      <xdr:row>76</xdr:row>
      <xdr:rowOff>156597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60603"/>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156597</xdr:rowOff>
    </xdr:from>
    <xdr:to>
      <xdr:col>107</xdr:col>
      <xdr:colOff>50800</xdr:colOff>
      <xdr:row>77</xdr:row>
      <xdr:rowOff>3435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867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122936</xdr:rowOff>
    </xdr:from>
    <xdr:to>
      <xdr:col>102</xdr:col>
      <xdr:colOff>114300</xdr:colOff>
      <xdr:row>77</xdr:row>
      <xdr:rowOff>3435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87795</xdr:rowOff>
    </xdr:from>
    <xdr:to>
      <xdr:col>116</xdr:col>
      <xdr:colOff>114300</xdr:colOff>
      <xdr:row>77</xdr:row>
      <xdr:rowOff>17945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66222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79603</xdr:rowOff>
    </xdr:from>
    <xdr:to>
      <xdr:col>112</xdr:col>
      <xdr:colOff>38100</xdr:colOff>
      <xdr:row>77</xdr:row>
      <xdr:rowOff>9753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105797</xdr:rowOff>
    </xdr:from>
    <xdr:to>
      <xdr:col>107</xdr:col>
      <xdr:colOff>101600</xdr:colOff>
      <xdr:row>77</xdr:row>
      <xdr:rowOff>35947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27074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124085</xdr:rowOff>
    </xdr:from>
    <xdr:to>
      <xdr:col>102</xdr:col>
      <xdr:colOff>165100</xdr:colOff>
      <xdr:row>77</xdr:row>
      <xdr:rowOff>54235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45362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72136</xdr:rowOff>
    </xdr:from>
    <xdr:to>
      <xdr:col>98</xdr:col>
      <xdr:colOff>38100</xdr:colOff>
      <xdr:row>75</xdr:row>
      <xdr:rowOff>2286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18813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491,033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95,896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p>
        <a:p>
          <a:r>
            <a:rPr kumimoji="1" lang="ja-JP" altLang="en-US" sz="1300">
              <a:latin typeface="ＭＳ Ｐゴシック" panose="020B0600070205080204" pitchFamily="50" charset="-128"/>
              <a:ea typeface="ＭＳ Ｐゴシック" panose="020B0600070205080204" pitchFamily="50" charset="-128"/>
            </a:rPr>
            <a:t>　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94633</xdr:rowOff>
    </xdr:from>
    <xdr:to>
      <xdr:col>24</xdr:col>
      <xdr:colOff>63500</xdr:colOff>
      <xdr:row>37</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38283"/>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63935</xdr:rowOff>
    </xdr:from>
    <xdr:to>
      <xdr:col>19</xdr:col>
      <xdr:colOff>177800</xdr:colOff>
      <xdr:row>37</xdr:row>
      <xdr:rowOff>109655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07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63935</xdr:rowOff>
    </xdr:from>
    <xdr:to>
      <xdr:col>15</xdr:col>
      <xdr:colOff>50800</xdr:colOff>
      <xdr:row>37</xdr:row>
      <xdr:rowOff>69487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075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69487</xdr:rowOff>
    </xdr:from>
    <xdr:to>
      <xdr:col>10</xdr:col>
      <xdr:colOff>114300</xdr:colOff>
      <xdr:row>37</xdr:row>
      <xdr:rowOff>99858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43833</xdr:rowOff>
    </xdr:from>
    <xdr:to>
      <xdr:col>24</xdr:col>
      <xdr:colOff>114300</xdr:colOff>
      <xdr:row>37</xdr:row>
      <xdr:rowOff>145433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58855</xdr:rowOff>
    </xdr:from>
    <xdr:to>
      <xdr:col>20</xdr:col>
      <xdr:colOff>38100</xdr:colOff>
      <xdr:row>37</xdr:row>
      <xdr:rowOff>160455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xdr:rowOff>
    </xdr:from>
    <xdr:to>
      <xdr:col>15</xdr:col>
      <xdr:colOff>101600</xdr:colOff>
      <xdr:row>37</xdr:row>
      <xdr:rowOff>114735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18687</xdr:rowOff>
    </xdr:from>
    <xdr:to>
      <xdr:col>10</xdr:col>
      <xdr:colOff>165100</xdr:colOff>
      <xdr:row>37</xdr:row>
      <xdr:rowOff>120287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111414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49058</xdr:rowOff>
    </xdr:from>
    <xdr:to>
      <xdr:col>6</xdr:col>
      <xdr:colOff>38100</xdr:colOff>
      <xdr:row>37</xdr:row>
      <xdr:rowOff>150658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141785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158093</xdr:rowOff>
    </xdr:from>
    <xdr:to>
      <xdr:col>24</xdr:col>
      <xdr:colOff>62865</xdr:colOff>
      <xdr:row>58</xdr:row>
      <xdr:rowOff>22356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0593"/>
          <a:ext cx="1270" cy="123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26183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22356</xdr:rowOff>
    </xdr:from>
    <xdr:to>
      <xdr:col>24</xdr:col>
      <xdr:colOff>152400</xdr:colOff>
      <xdr:row>58</xdr:row>
      <xdr:rowOff>22356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96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104770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158093</xdr:rowOff>
    </xdr:from>
    <xdr:to>
      <xdr:col>24</xdr:col>
      <xdr:colOff>152400</xdr:colOff>
      <xdr:row>50</xdr:row>
      <xdr:rowOff>158093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158844</xdr:rowOff>
    </xdr:from>
    <xdr:to>
      <xdr:col>24</xdr:col>
      <xdr:colOff>63500</xdr:colOff>
      <xdr:row>57</xdr:row>
      <xdr:rowOff>80741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245694"/>
          <a:ext cx="838200" cy="6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170913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29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148036</xdr:rowOff>
    </xdr:from>
    <xdr:to>
      <xdr:col>24</xdr:col>
      <xdr:colOff>114300</xdr:colOff>
      <xdr:row>56</xdr:row>
      <xdr:rowOff>78186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7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158844</xdr:rowOff>
    </xdr:from>
    <xdr:to>
      <xdr:col>19</xdr:col>
      <xdr:colOff>177800</xdr:colOff>
      <xdr:row>58</xdr:row>
      <xdr:rowOff>2259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245694"/>
          <a:ext cx="889000" cy="7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29477</xdr:rowOff>
    </xdr:from>
    <xdr:to>
      <xdr:col>20</xdr:col>
      <xdr:colOff>38100</xdr:colOff>
      <xdr:row>52</xdr:row>
      <xdr:rowOff>131077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147604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7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1541</xdr:rowOff>
    </xdr:from>
    <xdr:to>
      <xdr:col>15</xdr:col>
      <xdr:colOff>50800</xdr:colOff>
      <xdr:row>58</xdr:row>
      <xdr:rowOff>2259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45641"/>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66301</xdr:rowOff>
    </xdr:from>
    <xdr:to>
      <xdr:col>15</xdr:col>
      <xdr:colOff>101600</xdr:colOff>
      <xdr:row>56</xdr:row>
      <xdr:rowOff>167901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6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12978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4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xdr:rowOff>
    </xdr:from>
    <xdr:to>
      <xdr:col>10</xdr:col>
      <xdr:colOff>114300</xdr:colOff>
      <xdr:row>58</xdr:row>
      <xdr:rowOff>28176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45641"/>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119742</xdr:rowOff>
    </xdr:from>
    <xdr:to>
      <xdr:col>10</xdr:col>
      <xdr:colOff>165100</xdr:colOff>
      <xdr:row>57</xdr:row>
      <xdr:rowOff>49892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7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66419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144012</xdr:rowOff>
    </xdr:from>
    <xdr:to>
      <xdr:col>6</xdr:col>
      <xdr:colOff>38100</xdr:colOff>
      <xdr:row>57</xdr:row>
      <xdr:rowOff>74162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4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90689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29941</xdr:rowOff>
    </xdr:from>
    <xdr:to>
      <xdr:col>24</xdr:col>
      <xdr:colOff>114300</xdr:colOff>
      <xdr:row>57</xdr:row>
      <xdr:rowOff>131541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116318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108044</xdr:rowOff>
    </xdr:from>
    <xdr:to>
      <xdr:col>20</xdr:col>
      <xdr:colOff>38100</xdr:colOff>
      <xdr:row>54</xdr:row>
      <xdr:rowOff>38194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1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29321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2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122909</xdr:rowOff>
    </xdr:from>
    <xdr:to>
      <xdr:col>15</xdr:col>
      <xdr:colOff>101600</xdr:colOff>
      <xdr:row>58</xdr:row>
      <xdr:rowOff>53059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9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122191</xdr:rowOff>
    </xdr:from>
    <xdr:to>
      <xdr:col>10</xdr:col>
      <xdr:colOff>165100</xdr:colOff>
      <xdr:row>58</xdr:row>
      <xdr:rowOff>52341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43468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148826</xdr:rowOff>
    </xdr:from>
    <xdr:to>
      <xdr:col>6</xdr:col>
      <xdr:colOff>38100</xdr:colOff>
      <xdr:row>58</xdr:row>
      <xdr:rowOff>78976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70103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95183</xdr:rowOff>
    </xdr:from>
    <xdr:to>
      <xdr:col>24</xdr:col>
      <xdr:colOff>63500</xdr:colOff>
      <xdr:row>77</xdr:row>
      <xdr:rowOff>100586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25383"/>
          <a:ext cx="838200" cy="17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100586</xdr:rowOff>
    </xdr:from>
    <xdr:to>
      <xdr:col>19</xdr:col>
      <xdr:colOff>177800</xdr:colOff>
      <xdr:row>77</xdr:row>
      <xdr:rowOff>155360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02236"/>
          <a:ext cx="889000" cy="5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155360</xdr:rowOff>
    </xdr:from>
    <xdr:to>
      <xdr:col>15</xdr:col>
      <xdr:colOff>50800</xdr:colOff>
      <xdr:row>78</xdr:row>
      <xdr:rowOff>14267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7010"/>
          <a:ext cx="8890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14267</xdr:rowOff>
    </xdr:from>
    <xdr:to>
      <xdr:col>10</xdr:col>
      <xdr:colOff>114300</xdr:colOff>
      <xdr:row>78</xdr:row>
      <xdr:rowOff>16698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87367"/>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44383</xdr:rowOff>
    </xdr:from>
    <xdr:to>
      <xdr:col>24</xdr:col>
      <xdr:colOff>114300</xdr:colOff>
      <xdr:row>76</xdr:row>
      <xdr:rowOff>145983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22810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49786</xdr:rowOff>
    </xdr:from>
    <xdr:to>
      <xdr:col>20</xdr:col>
      <xdr:colOff>38100</xdr:colOff>
      <xdr:row>77</xdr:row>
      <xdr:rowOff>151386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4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104560</xdr:rowOff>
    </xdr:from>
    <xdr:to>
      <xdr:col>15</xdr:col>
      <xdr:colOff>101600</xdr:colOff>
      <xdr:row>78</xdr:row>
      <xdr:rowOff>34710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134917</xdr:rowOff>
    </xdr:from>
    <xdr:to>
      <xdr:col>10</xdr:col>
      <xdr:colOff>165100</xdr:colOff>
      <xdr:row>78</xdr:row>
      <xdr:rowOff>65067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56194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137348</xdr:rowOff>
    </xdr:from>
    <xdr:to>
      <xdr:col>6</xdr:col>
      <xdr:colOff>38100</xdr:colOff>
      <xdr:row>78</xdr:row>
      <xdr:rowOff>67498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126975</xdr:rowOff>
    </xdr:from>
    <xdr:to>
      <xdr:col>24</xdr:col>
      <xdr:colOff>63500</xdr:colOff>
      <xdr:row>97</xdr:row>
      <xdr:rowOff>170562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86175"/>
          <a:ext cx="838200" cy="2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163627</xdr:rowOff>
    </xdr:from>
    <xdr:to>
      <xdr:col>19</xdr:col>
      <xdr:colOff>177800</xdr:colOff>
      <xdr:row>97</xdr:row>
      <xdr:rowOff>170562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94277"/>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163627</xdr:rowOff>
    </xdr:from>
    <xdr:to>
      <xdr:col>15</xdr:col>
      <xdr:colOff>50800</xdr:colOff>
      <xdr:row>98</xdr:row>
      <xdr:rowOff>24118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94277"/>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24118</xdr:rowOff>
    </xdr:from>
    <xdr:to>
      <xdr:col>10</xdr:col>
      <xdr:colOff>114300</xdr:colOff>
      <xdr:row>98</xdr:row>
      <xdr:rowOff>74358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26218"/>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76175</xdr:rowOff>
    </xdr:from>
    <xdr:to>
      <xdr:col>24</xdr:col>
      <xdr:colOff>114300</xdr:colOff>
      <xdr:row>97</xdr:row>
      <xdr:rowOff>6325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99052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119762</xdr:rowOff>
    </xdr:from>
    <xdr:to>
      <xdr:col>20</xdr:col>
      <xdr:colOff>38100</xdr:colOff>
      <xdr:row>98</xdr:row>
      <xdr:rowOff>49912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112827</xdr:rowOff>
    </xdr:from>
    <xdr:to>
      <xdr:col>15</xdr:col>
      <xdr:colOff>101600</xdr:colOff>
      <xdr:row>98</xdr:row>
      <xdr:rowOff>42977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59504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5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144768</xdr:rowOff>
    </xdr:from>
    <xdr:to>
      <xdr:col>10</xdr:col>
      <xdr:colOff>165100</xdr:colOff>
      <xdr:row>98</xdr:row>
      <xdr:rowOff>74918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91445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23558</xdr:rowOff>
    </xdr:from>
    <xdr:to>
      <xdr:col>6</xdr:col>
      <xdr:colOff>38100</xdr:colOff>
      <xdr:row>98</xdr:row>
      <xdr:rowOff>125158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141685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169646</xdr:rowOff>
    </xdr:from>
    <xdr:to>
      <xdr:col>55</xdr:col>
      <xdr:colOff>0</xdr:colOff>
      <xdr:row>38</xdr:row>
      <xdr:rowOff>11684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13296"/>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169646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8700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143358</xdr:rowOff>
    </xdr:from>
    <xdr:to>
      <xdr:col>45</xdr:col>
      <xdr:colOff>177800</xdr:colOff>
      <xdr:row>37</xdr:row>
      <xdr:rowOff>148615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870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37</xdr:row>
      <xdr:rowOff>148615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6529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132334</xdr:rowOff>
    </xdr:from>
    <xdr:to>
      <xdr:col>55</xdr:col>
      <xdr:colOff>50800</xdr:colOff>
      <xdr:row>38</xdr:row>
      <xdr:rowOff>62485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110761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118847</xdr:rowOff>
    </xdr:from>
    <xdr:to>
      <xdr:col>50</xdr:col>
      <xdr:colOff>165100</xdr:colOff>
      <xdr:row>38</xdr:row>
      <xdr:rowOff>48997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40123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5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92558</xdr:rowOff>
    </xdr:from>
    <xdr:to>
      <xdr:col>46</xdr:col>
      <xdr:colOff>38100</xdr:colOff>
      <xdr:row>38</xdr:row>
      <xdr:rowOff>22707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97815</xdr:rowOff>
    </xdr:from>
    <xdr:to>
      <xdr:col>41</xdr:col>
      <xdr:colOff>101600</xdr:colOff>
      <xdr:row>38</xdr:row>
      <xdr:rowOff>27966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19093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70841</xdr:rowOff>
    </xdr:from>
    <xdr:to>
      <xdr:col>36</xdr:col>
      <xdr:colOff>165100</xdr:colOff>
      <xdr:row>38</xdr:row>
      <xdr:rowOff>991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163568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162148</xdr:rowOff>
    </xdr:from>
    <xdr:to>
      <xdr:col>55</xdr:col>
      <xdr:colOff>0</xdr:colOff>
      <xdr:row>57</xdr:row>
      <xdr:rowOff>126921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63348"/>
          <a:ext cx="838200" cy="1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114348</xdr:rowOff>
    </xdr:from>
    <xdr:to>
      <xdr:col>50</xdr:col>
      <xdr:colOff>114300</xdr:colOff>
      <xdr:row>57</xdr:row>
      <xdr:rowOff>126921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699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106645</xdr:rowOff>
    </xdr:from>
    <xdr:to>
      <xdr:col>45</xdr:col>
      <xdr:colOff>177800</xdr:colOff>
      <xdr:row>57</xdr:row>
      <xdr:rowOff>114348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9295"/>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60307</xdr:rowOff>
    </xdr:from>
    <xdr:to>
      <xdr:col>41</xdr:col>
      <xdr:colOff>50800</xdr:colOff>
      <xdr:row>57</xdr:row>
      <xdr:rowOff>106645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32957"/>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111348</xdr:rowOff>
    </xdr:from>
    <xdr:to>
      <xdr:col>55</xdr:col>
      <xdr:colOff>50800</xdr:colOff>
      <xdr:row>57</xdr:row>
      <xdr:rowOff>41498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89775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76121</xdr:rowOff>
    </xdr:from>
    <xdr:to>
      <xdr:col>50</xdr:col>
      <xdr:colOff>165100</xdr:colOff>
      <xdr:row>58</xdr:row>
      <xdr:rowOff>6271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168848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94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63548</xdr:rowOff>
    </xdr:from>
    <xdr:to>
      <xdr:col>46</xdr:col>
      <xdr:colOff>38100</xdr:colOff>
      <xdr:row>57</xdr:row>
      <xdr:rowOff>165148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156275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2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55845</xdr:rowOff>
    </xdr:from>
    <xdr:to>
      <xdr:col>41</xdr:col>
      <xdr:colOff>101600</xdr:colOff>
      <xdr:row>57</xdr:row>
      <xdr:rowOff>157445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148572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9507</xdr:rowOff>
    </xdr:from>
    <xdr:to>
      <xdr:col>36</xdr:col>
      <xdr:colOff>165100</xdr:colOff>
      <xdr:row>57</xdr:row>
      <xdr:rowOff>111107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127791</xdr:rowOff>
    </xdr:from>
    <xdr:to>
      <xdr:col>55</xdr:col>
      <xdr:colOff>0</xdr:colOff>
      <xdr:row>76</xdr:row>
      <xdr:rowOff>138534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7991"/>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138534</xdr:rowOff>
    </xdr:from>
    <xdr:to>
      <xdr:col>50</xdr:col>
      <xdr:colOff>114300</xdr:colOff>
      <xdr:row>77</xdr:row>
      <xdr:rowOff>38430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68734"/>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38430</xdr:rowOff>
    </xdr:from>
    <xdr:to>
      <xdr:col>45</xdr:col>
      <xdr:colOff>177800</xdr:colOff>
      <xdr:row>77</xdr:row>
      <xdr:rowOff>74457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40080"/>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74457</xdr:rowOff>
    </xdr:from>
    <xdr:to>
      <xdr:col>41</xdr:col>
      <xdr:colOff>50800</xdr:colOff>
      <xdr:row>77</xdr:row>
      <xdr:rowOff>117960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76107"/>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76991</xdr:rowOff>
    </xdr:from>
    <xdr:to>
      <xdr:col>55</xdr:col>
      <xdr:colOff>50800</xdr:colOff>
      <xdr:row>77</xdr:row>
      <xdr:rowOff>7141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55418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87734</xdr:rowOff>
    </xdr:from>
    <xdr:to>
      <xdr:col>50</xdr:col>
      <xdr:colOff>165100</xdr:colOff>
      <xdr:row>77</xdr:row>
      <xdr:rowOff>17884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159080</xdr:rowOff>
    </xdr:from>
    <xdr:to>
      <xdr:col>46</xdr:col>
      <xdr:colOff>38100</xdr:colOff>
      <xdr:row>77</xdr:row>
      <xdr:rowOff>89230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80357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23657</xdr:rowOff>
    </xdr:from>
    <xdr:to>
      <xdr:col>41</xdr:col>
      <xdr:colOff>101600</xdr:colOff>
      <xdr:row>77</xdr:row>
      <xdr:rowOff>125257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116384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67160</xdr:rowOff>
    </xdr:from>
    <xdr:to>
      <xdr:col>36</xdr:col>
      <xdr:colOff>165100</xdr:colOff>
      <xdr:row>77</xdr:row>
      <xdr:rowOff>168760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159887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92413</xdr:rowOff>
    </xdr:from>
    <xdr:to>
      <xdr:col>55</xdr:col>
      <xdr:colOff>0</xdr:colOff>
      <xdr:row>96</xdr:row>
      <xdr:rowOff>107238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51613"/>
          <a:ext cx="8382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127845</xdr:rowOff>
    </xdr:from>
    <xdr:to>
      <xdr:col>50</xdr:col>
      <xdr:colOff>114300</xdr:colOff>
      <xdr:row>96</xdr:row>
      <xdr:rowOff>107238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15595"/>
          <a:ext cx="889000" cy="15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32716</xdr:rowOff>
    </xdr:from>
    <xdr:to>
      <xdr:col>45</xdr:col>
      <xdr:colOff>177800</xdr:colOff>
      <xdr:row>95</xdr:row>
      <xdr:rowOff>127845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20466"/>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64131</xdr:rowOff>
    </xdr:from>
    <xdr:to>
      <xdr:col>41</xdr:col>
      <xdr:colOff>50800</xdr:colOff>
      <xdr:row>95</xdr:row>
      <xdr:rowOff>32716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80431"/>
          <a:ext cx="889000" cy="1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41613</xdr:rowOff>
    </xdr:from>
    <xdr:to>
      <xdr:col>55</xdr:col>
      <xdr:colOff>50800</xdr:colOff>
      <xdr:row>96</xdr:row>
      <xdr:rowOff>143213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20040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56438</xdr:rowOff>
    </xdr:from>
    <xdr:to>
      <xdr:col>50</xdr:col>
      <xdr:colOff>165100</xdr:colOff>
      <xdr:row>96</xdr:row>
      <xdr:rowOff>158038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149165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77045</xdr:rowOff>
    </xdr:from>
    <xdr:to>
      <xdr:col>46</xdr:col>
      <xdr:colOff>38100</xdr:colOff>
      <xdr:row>96</xdr:row>
      <xdr:rowOff>7195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23722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153366</xdr:rowOff>
    </xdr:from>
    <xdr:to>
      <xdr:col>41</xdr:col>
      <xdr:colOff>101600</xdr:colOff>
      <xdr:row>95</xdr:row>
      <xdr:rowOff>83516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100043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13331</xdr:rowOff>
    </xdr:from>
    <xdr:to>
      <xdr:col>36</xdr:col>
      <xdr:colOff>165100</xdr:colOff>
      <xdr:row>94</xdr:row>
      <xdr:rowOff>114931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131458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9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16759</xdr:rowOff>
    </xdr:from>
    <xdr:to>
      <xdr:col>85</xdr:col>
      <xdr:colOff>127000</xdr:colOff>
      <xdr:row>35</xdr:row>
      <xdr:rowOff>14839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46059"/>
          <a:ext cx="8382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16759</xdr:rowOff>
    </xdr:from>
    <xdr:to>
      <xdr:col>81</xdr:col>
      <xdr:colOff>50800</xdr:colOff>
      <xdr:row>35</xdr:row>
      <xdr:rowOff>83693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46059"/>
          <a:ext cx="889000" cy="2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83693</xdr:rowOff>
    </xdr:from>
    <xdr:to>
      <xdr:col>76</xdr:col>
      <xdr:colOff>114300</xdr:colOff>
      <xdr:row>35</xdr:row>
      <xdr:rowOff>95900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84443"/>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95900</xdr:rowOff>
    </xdr:from>
    <xdr:to>
      <xdr:col>71</xdr:col>
      <xdr:colOff>177800</xdr:colOff>
      <xdr:row>35</xdr:row>
      <xdr:rowOff>98415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9665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135489</xdr:rowOff>
    </xdr:from>
    <xdr:to>
      <xdr:col>85</xdr:col>
      <xdr:colOff>177800</xdr:colOff>
      <xdr:row>35</xdr:row>
      <xdr:rowOff>65639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158366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137409</xdr:rowOff>
    </xdr:from>
    <xdr:to>
      <xdr:col>81</xdr:col>
      <xdr:colOff>101600</xdr:colOff>
      <xdr:row>34</xdr:row>
      <xdr:rowOff>67559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84086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32893</xdr:rowOff>
    </xdr:from>
    <xdr:to>
      <xdr:col>76</xdr:col>
      <xdr:colOff>165100</xdr:colOff>
      <xdr:row>35</xdr:row>
      <xdr:rowOff>134493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151020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45100</xdr:rowOff>
    </xdr:from>
    <xdr:to>
      <xdr:col>72</xdr:col>
      <xdr:colOff>38100</xdr:colOff>
      <xdr:row>35</xdr:row>
      <xdr:rowOff>146700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163227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2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47615</xdr:rowOff>
    </xdr:from>
    <xdr:to>
      <xdr:col>67</xdr:col>
      <xdr:colOff>101600</xdr:colOff>
      <xdr:row>35</xdr:row>
      <xdr:rowOff>149215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165742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51613</xdr:rowOff>
    </xdr:from>
    <xdr:to>
      <xdr:col>85</xdr:col>
      <xdr:colOff>127000</xdr:colOff>
      <xdr:row>58</xdr:row>
      <xdr:rowOff>96114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95713"/>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156366</xdr:rowOff>
    </xdr:from>
    <xdr:to>
      <xdr:col>81</xdr:col>
      <xdr:colOff>50800</xdr:colOff>
      <xdr:row>58</xdr:row>
      <xdr:rowOff>51613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29016"/>
          <a:ext cx="8890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156366</xdr:rowOff>
    </xdr:from>
    <xdr:to>
      <xdr:col>76</xdr:col>
      <xdr:colOff>114300</xdr:colOff>
      <xdr:row>57</xdr:row>
      <xdr:rowOff>169734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2901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169734</xdr:rowOff>
    </xdr:from>
    <xdr:to>
      <xdr:col>71</xdr:col>
      <xdr:colOff>177800</xdr:colOff>
      <xdr:row>58</xdr:row>
      <xdr:rowOff>80678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2384"/>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45314</xdr:rowOff>
    </xdr:from>
    <xdr:to>
      <xdr:col>85</xdr:col>
      <xdr:colOff>177800</xdr:colOff>
      <xdr:row>58</xdr:row>
      <xdr:rowOff>146914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23741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813</xdr:rowOff>
    </xdr:from>
    <xdr:to>
      <xdr:col>81</xdr:col>
      <xdr:colOff>101600</xdr:colOff>
      <xdr:row>58</xdr:row>
      <xdr:rowOff>102413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93540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105566</xdr:rowOff>
    </xdr:from>
    <xdr:to>
      <xdr:col>76</xdr:col>
      <xdr:colOff>165100</xdr:colOff>
      <xdr:row>58</xdr:row>
      <xdr:rowOff>35716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26843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118934</xdr:rowOff>
    </xdr:from>
    <xdr:to>
      <xdr:col>72</xdr:col>
      <xdr:colOff>38100</xdr:colOff>
      <xdr:row>58</xdr:row>
      <xdr:rowOff>49084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65611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29878</xdr:rowOff>
    </xdr:from>
    <xdr:to>
      <xdr:col>67</xdr:col>
      <xdr:colOff>101600</xdr:colOff>
      <xdr:row>58</xdr:row>
      <xdr:rowOff>131478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122605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33401</xdr:rowOff>
    </xdr:from>
    <xdr:to>
      <xdr:col>85</xdr:col>
      <xdr:colOff>127000</xdr:colOff>
      <xdr:row>95</xdr:row>
      <xdr:rowOff>54014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21151"/>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54014</xdr:rowOff>
    </xdr:from>
    <xdr:to>
      <xdr:col>81</xdr:col>
      <xdr:colOff>50800</xdr:colOff>
      <xdr:row>95</xdr:row>
      <xdr:rowOff>61888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176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140602</xdr:rowOff>
    </xdr:from>
    <xdr:to>
      <xdr:col>76</xdr:col>
      <xdr:colOff>114300</xdr:colOff>
      <xdr:row>95</xdr:row>
      <xdr:rowOff>61888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56902"/>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140602</xdr:rowOff>
    </xdr:from>
    <xdr:to>
      <xdr:col>71</xdr:col>
      <xdr:colOff>177800</xdr:colOff>
      <xdr:row>95</xdr:row>
      <xdr:rowOff>101778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56902"/>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154051</xdr:rowOff>
    </xdr:from>
    <xdr:to>
      <xdr:col>85</xdr:col>
      <xdr:colOff>177800</xdr:colOff>
      <xdr:row>95</xdr:row>
      <xdr:rowOff>84201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132478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3214</xdr:rowOff>
    </xdr:from>
    <xdr:to>
      <xdr:col>81</xdr:col>
      <xdr:colOff>101600</xdr:colOff>
      <xdr:row>95</xdr:row>
      <xdr:rowOff>104814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11088</xdr:rowOff>
    </xdr:from>
    <xdr:to>
      <xdr:col>76</xdr:col>
      <xdr:colOff>165100</xdr:colOff>
      <xdr:row>95</xdr:row>
      <xdr:rowOff>112688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129215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89802</xdr:rowOff>
    </xdr:from>
    <xdr:to>
      <xdr:col>72</xdr:col>
      <xdr:colOff>38100</xdr:colOff>
      <xdr:row>95</xdr:row>
      <xdr:rowOff>19952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36479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50978</xdr:rowOff>
    </xdr:from>
    <xdr:to>
      <xdr:col>67</xdr:col>
      <xdr:colOff>101600</xdr:colOff>
      <xdr:row>95</xdr:row>
      <xdr:rowOff>152578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143705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類似団体平均と比較して高い水準となっているのは、衛生費、消防費であり、主な要因は次のとおりである。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衛生費については、病院事業会計への繰出金等が高い水準であることが主な要因である。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消防費については、上郡町の消防事務を受託していることが主な要因である。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地方税や国庫支出金が減収となったものの、普通交付税や地方消費税交付金が増収となったことや、基金の取り崩しがなくなったことなどから、実質単年度収支及び実質収支額は黒字となり、財政調整基金残高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年度以降、赤字額を生じた会計はなく、いずれも黒字であるため、連結実質赤字比率はなく、今後についても赤字額を生じない見込である。</a:t>
          </a:r>
        </a:p>
        <a:p>
          <a:r>
            <a:rPr kumimoji="1" lang="ja-JP" altLang="en-US" sz="1400">
              <a:latin typeface="ＭＳ ゴシック" pitchFamily="49" charset="-128"/>
              <a:ea typeface="ＭＳ ゴシック" pitchFamily="49" charset="-128"/>
            </a:rPr>
            <a:t>　黒字の構成割合については、流動資産の多い水道事業会計が大半を占めており、全体としても黒字額が増加している。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136.4</v>
          </cell>
          <cell r="BX51">
            <v>128.30000000000001</v>
          </cell>
          <cell r="CF51">
            <v>129.4</v>
          </cell>
          <cell r="CN51">
            <v>110.9</v>
          </cell>
          <cell r="CV51">
            <v>92.8</v>
          </cell>
        </row>
        <row r="53">
          <cell r="BP53">
            <v>77.3</v>
          </cell>
          <cell r="BX53">
            <v>79.599999999999994</v>
          </cell>
          <cell r="CF53">
            <v>79.900000000000006</v>
          </cell>
          <cell r="CN53">
            <v>80.8</v>
          </cell>
          <cell r="CV53">
            <v>80.400000000000006</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136.4</v>
          </cell>
          <cell r="BX73">
            <v>128.30000000000001</v>
          </cell>
          <cell r="CF73">
            <v>129.4</v>
          </cell>
          <cell r="CN73">
            <v>110.9</v>
          </cell>
          <cell r="CV73">
            <v>92.8</v>
          </cell>
        </row>
        <row r="75">
          <cell r="BP75">
            <v>9.4</v>
          </cell>
          <cell r="BX75">
            <v>10.1</v>
          </cell>
          <cell r="CF75">
            <v>10.4</v>
          </cell>
          <cell r="CN75">
            <v>10.4</v>
          </cell>
          <cell r="CV75">
            <v>9.6999999999999993</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23378898</v>
      </c>
      <c r="BO4" s="453"/>
      <c r="BP4" s="453"/>
      <c r="BQ4" s="453"/>
      <c r="BR4" s="453"/>
      <c r="BS4" s="453"/>
      <c r="BT4" s="453"/>
      <c r="BU4" s="454"/>
      <c r="BV4" s="452">
        <v>25727753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5.4</v>
      </c>
      <c r="CU4" s="593"/>
      <c r="CV4" s="593"/>
      <c r="CW4" s="593"/>
      <c r="CX4" s="593"/>
      <c r="CY4" s="593"/>
      <c r="CZ4" s="593"/>
      <c r="DA4" s="594"/>
      <c r="DB4" s="592">
        <v>2.1</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22606676</v>
      </c>
      <c r="BO5" s="424"/>
      <c r="BP5" s="424"/>
      <c r="BQ5" s="424"/>
      <c r="BR5" s="424"/>
      <c r="BS5" s="424"/>
      <c r="BT5" s="424"/>
      <c r="BU5" s="425"/>
      <c r="BV5" s="423">
        <v>25344204</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91</v>
      </c>
      <c r="CU5" s="421"/>
      <c r="CV5" s="421"/>
      <c r="CW5" s="421"/>
      <c r="CX5" s="421"/>
      <c r="CY5" s="421"/>
      <c r="CZ5" s="421"/>
      <c r="DA5" s="422"/>
      <c r="DB5" s="420">
        <v>81.3</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772222</v>
      </c>
      <c r="BO6" s="424"/>
      <c r="BP6" s="424"/>
      <c r="BQ6" s="424"/>
      <c r="BR6" s="424"/>
      <c r="BS6" s="424"/>
      <c r="BT6" s="424"/>
      <c r="BU6" s="425"/>
      <c r="BV6" s="423">
        <v>383549</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96.4</v>
      </c>
      <c r="CU6" s="567"/>
      <c r="CV6" s="567"/>
      <c r="CW6" s="567"/>
      <c r="CX6" s="567"/>
      <c r="CY6" s="567"/>
      <c r="CZ6" s="567"/>
      <c r="DA6" s="568"/>
      <c r="DB6" s="566">
        <v>86.7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40641</v>
      </c>
      <c r="BO7" s="424"/>
      <c r="BP7" s="424"/>
      <c r="BQ7" s="424"/>
      <c r="BR7" s="424"/>
      <c r="BS7" s="424"/>
      <c r="BT7" s="424"/>
      <c r="BU7" s="425"/>
      <c r="BV7" s="423">
        <v>114462</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13521055</v>
      </c>
      <c r="CU7" s="424"/>
      <c r="CV7" s="424"/>
      <c r="CW7" s="424"/>
      <c r="CX7" s="424"/>
      <c r="CY7" s="424"/>
      <c r="CZ7" s="424"/>
      <c r="DA7" s="425"/>
      <c r="DB7" s="423">
        <v>12831591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107</v>
      </c>
      <c r="AV8" s="482"/>
      <c r="AW8" s="482"/>
      <c r="AX8" s="482"/>
      <c r="AY8" s="437" t="s">
        <v>108</v>
      </c>
      <c r="AZ8" s="438"/>
      <c r="BA8" s="438"/>
      <c r="BB8" s="438"/>
      <c r="BC8" s="438"/>
      <c r="BD8" s="438"/>
      <c r="BE8" s="438"/>
      <c r="BF8" s="438"/>
      <c r="BG8" s="438"/>
      <c r="BH8" s="438"/>
      <c r="BI8" s="438"/>
      <c r="BJ8" s="438"/>
      <c r="BK8" s="438"/>
      <c r="BL8" s="438"/>
      <c r="BM8" s="439"/>
      <c r="BN8" s="423">
        <v>731581</v>
      </c>
      <c r="BO8" s="424"/>
      <c r="BP8" s="424"/>
      <c r="BQ8" s="424"/>
      <c r="BR8" s="424"/>
      <c r="BS8" s="424"/>
      <c r="BT8" s="424"/>
      <c r="BU8" s="425"/>
      <c r="BV8" s="423">
        <v>269087</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0.68</v>
      </c>
      <c r="CU8" s="527"/>
      <c r="CV8" s="527"/>
      <c r="CW8" s="527"/>
      <c r="CX8" s="527"/>
      <c r="CY8" s="527"/>
      <c r="CZ8" s="527"/>
      <c r="DA8" s="528"/>
      <c r="DB8" s="526">
        <v>0.71</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45892</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93</v>
      </c>
      <c r="AV9" s="482"/>
      <c r="AW9" s="482"/>
      <c r="AX9" s="482"/>
      <c r="AY9" s="437" t="s">
        <v>114</v>
      </c>
      <c r="AZ9" s="438"/>
      <c r="BA9" s="438"/>
      <c r="BB9" s="438"/>
      <c r="BC9" s="438"/>
      <c r="BD9" s="438"/>
      <c r="BE9" s="438"/>
      <c r="BF9" s="438"/>
      <c r="BG9" s="438"/>
      <c r="BH9" s="438"/>
      <c r="BI9" s="438"/>
      <c r="BJ9" s="438"/>
      <c r="BK9" s="438"/>
      <c r="BL9" s="438"/>
      <c r="BM9" s="439"/>
      <c r="BN9" s="423">
        <v>462494</v>
      </c>
      <c r="BO9" s="424"/>
      <c r="BP9" s="424"/>
      <c r="BQ9" s="424"/>
      <c r="BR9" s="424"/>
      <c r="BS9" s="424"/>
      <c r="BT9" s="424"/>
      <c r="BU9" s="425"/>
      <c r="BV9" s="423">
        <v>181149</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15.8</v>
      </c>
      <c r="CU9" s="421"/>
      <c r="CV9" s="421"/>
      <c r="CW9" s="421"/>
      <c r="CX9" s="421"/>
      <c r="CY9" s="421"/>
      <c r="CZ9" s="421"/>
      <c r="DA9" s="422"/>
      <c r="DB9" s="420">
        <v>16.3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48567</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268577</v>
      </c>
      <c r="BO10" s="424"/>
      <c r="BP10" s="424"/>
      <c r="BQ10" s="424"/>
      <c r="BR10" s="424"/>
      <c r="BS10" s="424"/>
      <c r="BT10" s="424"/>
      <c r="BU10" s="425"/>
      <c r="BV10" s="423">
        <v>146740</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118</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46039</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126</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45626</v>
      </c>
      <c r="S13" s="511"/>
      <c r="T13" s="511"/>
      <c r="U13" s="511"/>
      <c r="V13" s="512"/>
      <c r="W13" s="513" t="s">
        <v>137</v>
      </c>
      <c r="X13" s="409"/>
      <c r="Y13" s="409"/>
      <c r="Z13" s="409"/>
      <c r="AA13" s="409"/>
      <c r="AB13" s="410"/>
      <c r="AC13" s="376">
        <v>453</v>
      </c>
      <c r="AD13" s="377"/>
      <c r="AE13" s="377"/>
      <c r="AF13" s="377"/>
      <c r="AG13" s="378"/>
      <c r="AH13" s="376">
        <v>483</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731071</v>
      </c>
      <c r="BO13" s="424"/>
      <c r="BP13" s="424"/>
      <c r="BQ13" s="424"/>
      <c r="BR13" s="424"/>
      <c r="BS13" s="424"/>
      <c r="BT13" s="424"/>
      <c r="BU13" s="425"/>
      <c r="BV13" s="423">
        <v>327889</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9.6999999999999993</v>
      </c>
      <c r="CU13" s="421"/>
      <c r="CV13" s="421"/>
      <c r="CW13" s="421"/>
      <c r="CX13" s="421"/>
      <c r="CY13" s="421"/>
      <c r="CZ13" s="421"/>
      <c r="DA13" s="422"/>
      <c r="DB13" s="420">
        <v>10.4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46693</v>
      </c>
      <c r="S14" s="511"/>
      <c r="T14" s="511"/>
      <c r="U14" s="511"/>
      <c r="V14" s="512"/>
      <c r="W14" s="514"/>
      <c r="X14" s="412"/>
      <c r="Y14" s="412"/>
      <c r="Z14" s="412"/>
      <c r="AA14" s="412"/>
      <c r="AB14" s="413"/>
      <c r="AC14" s="503">
        <v>2.2999999999999998</v>
      </c>
      <c r="AD14" s="504"/>
      <c r="AE14" s="504"/>
      <c r="AF14" s="504"/>
      <c r="AG14" s="505"/>
      <c r="AH14" s="503">
        <v>2.2999999999999998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92.8</v>
      </c>
      <c r="CU14" s="521"/>
      <c r="CV14" s="521"/>
      <c r="CW14" s="521"/>
      <c r="CX14" s="521"/>
      <c r="CY14" s="521"/>
      <c r="CZ14" s="521"/>
      <c r="DA14" s="522"/>
      <c r="DB14" s="520">
        <v>110.9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136</v>
      </c>
      <c r="N15" s="508"/>
      <c r="O15" s="508"/>
      <c r="P15" s="508"/>
      <c r="Q15" s="509"/>
      <c r="R15" s="510">
        <v>46280</v>
      </c>
      <c r="S15" s="511"/>
      <c r="T15" s="511"/>
      <c r="U15" s="511"/>
      <c r="V15" s="512"/>
      <c r="W15" s="513" t="s">
        <v>144</v>
      </c>
      <c r="X15" s="409"/>
      <c r="Y15" s="409"/>
      <c r="Z15" s="409"/>
      <c r="AA15" s="409"/>
      <c r="AB15" s="410"/>
      <c r="AC15" s="376">
        <v>6408</v>
      </c>
      <c r="AD15" s="377"/>
      <c r="AE15" s="377"/>
      <c r="AF15" s="377"/>
      <c r="AG15" s="378"/>
      <c r="AH15" s="376">
        <v>7095</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6808598</v>
      </c>
      <c r="BO15" s="453"/>
      <c r="BP15" s="453"/>
      <c r="BQ15" s="453"/>
      <c r="BR15" s="453"/>
      <c r="BS15" s="453"/>
      <c r="BT15" s="453"/>
      <c r="BU15" s="454"/>
      <c r="BV15" s="452">
        <v>7006278</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32.299999999999997</v>
      </c>
      <c r="AD16" s="504"/>
      <c r="AE16" s="504"/>
      <c r="AF16" s="504"/>
      <c r="AG16" s="505"/>
      <c r="AH16" s="503">
        <v>33.799999999999997</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10570424</v>
      </c>
      <c r="BO16" s="424"/>
      <c r="BP16" s="424"/>
      <c r="BQ16" s="424"/>
      <c r="BR16" s="424"/>
      <c r="BS16" s="424"/>
      <c r="BT16" s="424"/>
      <c r="BU16" s="425"/>
      <c r="BV16" s="423">
        <v>10072457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12970</v>
      </c>
      <c r="AD17" s="377"/>
      <c r="AE17" s="377"/>
      <c r="AF17" s="377"/>
      <c r="AG17" s="378"/>
      <c r="AH17" s="376">
        <v>13436</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8695403</v>
      </c>
      <c r="BO17" s="424"/>
      <c r="BP17" s="424"/>
      <c r="BQ17" s="424"/>
      <c r="BR17" s="424"/>
      <c r="BS17" s="424"/>
      <c r="BT17" s="424"/>
      <c r="BU17" s="425"/>
      <c r="BV17" s="423">
        <v>8956950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126.85</v>
      </c>
      <c r="M18" s="476"/>
      <c r="N18" s="476"/>
      <c r="O18" s="476"/>
      <c r="P18" s="476"/>
      <c r="Q18" s="476"/>
      <c r="R18" s="477"/>
      <c r="S18" s="477"/>
      <c r="T18" s="477"/>
      <c r="U18" s="477"/>
      <c r="V18" s="478"/>
      <c r="W18" s="494"/>
      <c r="X18" s="495"/>
      <c r="Y18" s="495"/>
      <c r="Z18" s="495"/>
      <c r="AA18" s="495"/>
      <c r="AB18" s="519"/>
      <c r="AC18" s="393">
        <v>65.400000000000006</v>
      </c>
      <c r="AD18" s="394"/>
      <c r="AE18" s="394"/>
      <c r="AF18" s="394"/>
      <c r="AG18" s="479"/>
      <c r="AH18" s="393">
        <v>63.9</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12444668</v>
      </c>
      <c r="BO18" s="424"/>
      <c r="BP18" s="424"/>
      <c r="BQ18" s="424"/>
      <c r="BR18" s="424"/>
      <c r="BS18" s="424"/>
      <c r="BT18" s="424"/>
      <c r="BU18" s="425"/>
      <c r="BV18" s="423">
        <v>10534500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362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15718620</v>
      </c>
      <c r="BO19" s="424"/>
      <c r="BP19" s="424"/>
      <c r="BQ19" s="424"/>
      <c r="BR19" s="424"/>
      <c r="BS19" s="424"/>
      <c r="BT19" s="424"/>
      <c r="BU19" s="425"/>
      <c r="BV19" s="423">
        <v>14973772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18911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29413822</v>
      </c>
      <c r="BO22" s="453"/>
      <c r="BP22" s="453"/>
      <c r="BQ22" s="453"/>
      <c r="BR22" s="453"/>
      <c r="BS22" s="453"/>
      <c r="BT22" s="453"/>
      <c r="BU22" s="454"/>
      <c r="BV22" s="452">
        <v>30010545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21984937</v>
      </c>
      <c r="BO23" s="424"/>
      <c r="BP23" s="424"/>
      <c r="BQ23" s="424"/>
      <c r="BR23" s="424"/>
      <c r="BS23" s="424"/>
      <c r="BT23" s="424"/>
      <c r="BU23" s="425"/>
      <c r="BV23" s="423">
        <v>22464777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8046</v>
      </c>
      <c r="R24" s="377"/>
      <c r="S24" s="377"/>
      <c r="T24" s="377"/>
      <c r="U24" s="377"/>
      <c r="V24" s="378"/>
      <c r="W24" s="466"/>
      <c r="X24" s="403"/>
      <c r="Y24" s="404"/>
      <c r="Z24" s="379" t="s">
        <v>169</v>
      </c>
      <c r="AA24" s="380"/>
      <c r="AB24" s="380"/>
      <c r="AC24" s="380"/>
      <c r="AD24" s="380"/>
      <c r="AE24" s="380"/>
      <c r="AF24" s="380"/>
      <c r="AG24" s="381"/>
      <c r="AH24" s="376">
        <v>414</v>
      </c>
      <c r="AI24" s="377"/>
      <c r="AJ24" s="377"/>
      <c r="AK24" s="377"/>
      <c r="AL24" s="378"/>
      <c r="AM24" s="376">
        <v>1258974</v>
      </c>
      <c r="AN24" s="377"/>
      <c r="AO24" s="377"/>
      <c r="AP24" s="377"/>
      <c r="AQ24" s="377"/>
      <c r="AR24" s="378"/>
      <c r="AS24" s="376">
        <v>3041</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18894614</v>
      </c>
      <c r="BO24" s="424"/>
      <c r="BP24" s="424"/>
      <c r="BQ24" s="424"/>
      <c r="BR24" s="424"/>
      <c r="BS24" s="424"/>
      <c r="BT24" s="424"/>
      <c r="BU24" s="425"/>
      <c r="BV24" s="423">
        <v>19464770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7049</v>
      </c>
      <c r="R25" s="377"/>
      <c r="S25" s="377"/>
      <c r="T25" s="377"/>
      <c r="U25" s="377"/>
      <c r="V25" s="378"/>
      <c r="W25" s="466"/>
      <c r="X25" s="403"/>
      <c r="Y25" s="404"/>
      <c r="Z25" s="379" t="s">
        <v>172</v>
      </c>
      <c r="AA25" s="380"/>
      <c r="AB25" s="380"/>
      <c r="AC25" s="380"/>
      <c r="AD25" s="380"/>
      <c r="AE25" s="380"/>
      <c r="AF25" s="380"/>
      <c r="AG25" s="381"/>
      <c r="AH25" s="376">
        <v>85</v>
      </c>
      <c r="AI25" s="377"/>
      <c r="AJ25" s="377"/>
      <c r="AK25" s="377"/>
      <c r="AL25" s="378"/>
      <c r="AM25" s="376">
        <v>279395</v>
      </c>
      <c r="AN25" s="377"/>
      <c r="AO25" s="377"/>
      <c r="AP25" s="377"/>
      <c r="AQ25" s="377"/>
      <c r="AR25" s="378"/>
      <c r="AS25" s="376">
        <v>3287</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26548</v>
      </c>
      <c r="BO25" s="453"/>
      <c r="BP25" s="453"/>
      <c r="BQ25" s="453"/>
      <c r="BR25" s="453"/>
      <c r="BS25" s="453"/>
      <c r="BT25" s="453"/>
      <c r="BU25" s="454"/>
      <c r="BV25" s="452">
        <v>21216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6118</v>
      </c>
      <c r="R26" s="377"/>
      <c r="S26" s="377"/>
      <c r="T26" s="377"/>
      <c r="U26" s="377"/>
      <c r="V26" s="378"/>
      <c r="W26" s="466"/>
      <c r="X26" s="403"/>
      <c r="Y26" s="404"/>
      <c r="Z26" s="379" t="s">
        <v>175</v>
      </c>
      <c r="AA26" s="434"/>
      <c r="AB26" s="434"/>
      <c r="AC26" s="434"/>
      <c r="AD26" s="434"/>
      <c r="AE26" s="434"/>
      <c r="AF26" s="434"/>
      <c r="AG26" s="435"/>
      <c r="AH26" s="376">
        <v>59</v>
      </c>
      <c r="AI26" s="377"/>
      <c r="AJ26" s="377"/>
      <c r="AK26" s="377"/>
      <c r="AL26" s="378"/>
      <c r="AM26" s="376">
        <v>159005</v>
      </c>
      <c r="AN26" s="377"/>
      <c r="AO26" s="377"/>
      <c r="AP26" s="377"/>
      <c r="AQ26" s="377"/>
      <c r="AR26" s="378"/>
      <c r="AS26" s="376">
        <v>2695</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4860</v>
      </c>
      <c r="R27" s="377"/>
      <c r="S27" s="377"/>
      <c r="T27" s="377"/>
      <c r="U27" s="377"/>
      <c r="V27" s="378"/>
      <c r="W27" s="466"/>
      <c r="X27" s="403"/>
      <c r="Y27" s="404"/>
      <c r="Z27" s="379" t="s">
        <v>179</v>
      </c>
      <c r="AA27" s="380"/>
      <c r="AB27" s="380"/>
      <c r="AC27" s="380"/>
      <c r="AD27" s="380"/>
      <c r="AE27" s="380"/>
      <c r="AF27" s="380"/>
      <c r="AG27" s="381"/>
      <c r="AH27" s="376">
        <v>42</v>
      </c>
      <c r="AI27" s="377"/>
      <c r="AJ27" s="377"/>
      <c r="AK27" s="377"/>
      <c r="AL27" s="378"/>
      <c r="AM27" s="376">
        <v>124026</v>
      </c>
      <c r="AN27" s="377"/>
      <c r="AO27" s="377"/>
      <c r="AP27" s="377"/>
      <c r="AQ27" s="377"/>
      <c r="AR27" s="378"/>
      <c r="AS27" s="376">
        <v>2953</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177</v>
      </c>
      <c r="BO27" s="458"/>
      <c r="BP27" s="458"/>
      <c r="BQ27" s="458"/>
      <c r="BR27" s="458"/>
      <c r="BS27" s="458"/>
      <c r="BT27" s="458"/>
      <c r="BU27" s="459"/>
      <c r="BV27" s="457" t="s">
        <v>177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4150</v>
      </c>
      <c r="R28" s="377"/>
      <c r="S28" s="377"/>
      <c r="T28" s="377"/>
      <c r="U28" s="377"/>
      <c r="V28" s="378"/>
      <c r="W28" s="466"/>
      <c r="X28" s="403"/>
      <c r="Y28" s="404"/>
      <c r="Z28" s="379" t="s">
        <v>182</v>
      </c>
      <c r="AA28" s="380"/>
      <c r="AB28" s="380"/>
      <c r="AC28" s="380"/>
      <c r="AD28" s="380"/>
      <c r="AE28" s="380"/>
      <c r="AF28" s="380"/>
      <c r="AG28" s="381"/>
      <c r="AH28" s="376" t="s">
        <v>177</v>
      </c>
      <c r="AI28" s="377"/>
      <c r="AJ28" s="377"/>
      <c r="AK28" s="377"/>
      <c r="AL28" s="378"/>
      <c r="AM28" s="376" t="s">
        <v>177</v>
      </c>
      <c r="AN28" s="377"/>
      <c r="AO28" s="377"/>
      <c r="AP28" s="377"/>
      <c r="AQ28" s="377"/>
      <c r="AR28" s="378"/>
      <c r="AS28" s="376" t="s">
        <v>177</v>
      </c>
      <c r="AT28" s="377"/>
      <c r="AU28" s="377"/>
      <c r="AV28" s="377"/>
      <c r="AW28" s="377"/>
      <c r="AX28" s="436"/>
      <c r="AY28" s="440" t="s">
        <v>183</v>
      </c>
      <c r="AZ28" s="441"/>
      <c r="BA28" s="441"/>
      <c r="BB28" s="442"/>
      <c r="BC28" s="449" t="s">
        <v>47</v>
      </c>
      <c r="BD28" s="450"/>
      <c r="BE28" s="450"/>
      <c r="BF28" s="450"/>
      <c r="BG28" s="450"/>
      <c r="BH28" s="450"/>
      <c r="BI28" s="450"/>
      <c r="BJ28" s="450"/>
      <c r="BK28" s="450"/>
      <c r="BL28" s="450"/>
      <c r="BM28" s="451"/>
      <c r="BN28" s="452">
        <v>1946828</v>
      </c>
      <c r="BO28" s="453"/>
      <c r="BP28" s="453"/>
      <c r="BQ28" s="453"/>
      <c r="BR28" s="453"/>
      <c r="BS28" s="453"/>
      <c r="BT28" s="453"/>
      <c r="BU28" s="454"/>
      <c r="BV28" s="452">
        <v>1534251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16</v>
      </c>
      <c r="M29" s="377"/>
      <c r="N29" s="377"/>
      <c r="O29" s="377"/>
      <c r="P29" s="378"/>
      <c r="Q29" s="376">
        <v>3750</v>
      </c>
      <c r="R29" s="377"/>
      <c r="S29" s="377"/>
      <c r="T29" s="377"/>
      <c r="U29" s="377"/>
      <c r="V29" s="378"/>
      <c r="W29" s="467"/>
      <c r="X29" s="468"/>
      <c r="Y29" s="469"/>
      <c r="Z29" s="379" t="s">
        <v>185</v>
      </c>
      <c r="AA29" s="380"/>
      <c r="AB29" s="380"/>
      <c r="AC29" s="380"/>
      <c r="AD29" s="380"/>
      <c r="AE29" s="380"/>
      <c r="AF29" s="380"/>
      <c r="AG29" s="381"/>
      <c r="AH29" s="376">
        <v>456</v>
      </c>
      <c r="AI29" s="377"/>
      <c r="AJ29" s="377"/>
      <c r="AK29" s="377"/>
      <c r="AL29" s="378"/>
      <c r="AM29" s="376">
        <v>1383000</v>
      </c>
      <c r="AN29" s="377"/>
      <c r="AO29" s="377"/>
      <c r="AP29" s="377"/>
      <c r="AQ29" s="377"/>
      <c r="AR29" s="378"/>
      <c r="AS29" s="376">
        <v>3033</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352155</v>
      </c>
      <c r="BO29" s="424"/>
      <c r="BP29" s="424"/>
      <c r="BQ29" s="424"/>
      <c r="BR29" s="424"/>
      <c r="BS29" s="424"/>
      <c r="BT29" s="424"/>
      <c r="BU29" s="425"/>
      <c r="BV29" s="423">
        <v>351797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96.9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2121637</v>
      </c>
      <c r="BO30" s="458"/>
      <c r="BP30" s="458"/>
      <c r="BQ30" s="458"/>
      <c r="BR30" s="458"/>
      <c r="BS30" s="458"/>
      <c r="BT30" s="458"/>
      <c r="BU30" s="459"/>
      <c r="BV30" s="457">
        <v>1871677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194</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安室ダム水道用水供給企業団</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赤穂市文化とみどり財団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墓地公園整備事業特別会計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兵庫県後期高齢者医療広域連合（一般会計）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赤穂駅周辺整備株式会社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職員退職手当管理特別会計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IF('各会計、関係団体の財政状況及び健全化判断比率'!B33="","",'各会計、関係団体の財政状況及び健全化判断比率'!B33)</f>
        <v>介護老人保健施設事業会計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兵庫県後期高齢者医療広域連合（特別会計）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10</v>
      </c>
      <c r="AN37" s="371"/>
      <c r="AO37" s="372" t="str">
        <f>IF('各会計、関係団体の財政状況及び健全化判断比率'!B34="","",'各会計、関係団体の財政状況及び健全化判断比率'!B34)</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562</v>
      </c>
      <c r="D34" s="1180"/>
      <c r="E34" s="1181"/>
      <c r="F34" s="32">
        <v>6.56</v>
      </c>
      <c r="G34" s="33">
        <v>7.71</v>
      </c>
      <c r="H34" s="33">
        <v>8.2200000000000006</v>
      </c>
      <c r="I34" s="33">
        <v>8.8800000000000008</v>
      </c>
      <c r="J34" s="34">
        <v>9.1</v>
      </c>
      <c r="K34" s="22"/>
      <c r="L34" s="22"/>
      <c r="M34" s="22"/>
      <c r="N34" s="22"/>
      <c r="O34" s="22"/>
      <c r="P34" s="22"/>
    </row>
    <row r="35" spans="1:16" ht="39" customHeight="1" x14ac:dyDescent="0.15">
      <c r="A35" s="22"/>
      <c r="B35" s="35"/>
      <c r="C35" s="1174" t="s">
        <v>563</v>
      </c>
      <c r="D35" s="1175"/>
      <c r="E35" s="1176"/>
      <c r="F35" s="36">
        <v>1.1499999999999999</v>
      </c>
      <c r="G35" s="37">
        <v>0.45</v>
      </c>
      <c r="H35" s="37">
        <v>0.71</v>
      </c>
      <c r="I35" s="37">
        <v>2.09</v>
      </c>
      <c r="J35" s="38">
        <v>5.41</v>
      </c>
      <c r="K35" s="22"/>
      <c r="L35" s="22"/>
      <c r="M35" s="22"/>
      <c r="N35" s="22"/>
      <c r="O35" s="22"/>
      <c r="P35" s="22"/>
    </row>
    <row r="36" spans="1:16" ht="39" customHeight="1" x14ac:dyDescent="0.15">
      <c r="A36" s="22"/>
      <c r="B36" s="35"/>
      <c r="C36" s="1174" t="s">
        <v>564</v>
      </c>
      <c r="D36" s="1175"/>
      <c r="E36" s="1176"/>
      <c r="F36" s="36" t="s">
        <v>514</v>
      </c>
      <c r="G36" s="37">
        <v>0.71</v>
      </c>
      <c r="H36" s="37">
        <v>1.79</v>
      </c>
      <c r="I36" s="37">
        <v>2.71</v>
      </c>
      <c r="J36" s="38">
        <v>3.18</v>
      </c>
      <c r="K36" s="22"/>
      <c r="L36" s="22"/>
      <c r="M36" s="22"/>
      <c r="N36" s="22"/>
      <c r="O36" s="22"/>
      <c r="P36" s="22"/>
    </row>
    <row r="37" spans="1:16" ht="39" customHeight="1" x14ac:dyDescent="0.15">
      <c r="A37" s="22"/>
      <c r="B37" s="35"/>
      <c r="C37" s="1174" t="s">
        <v>565</v>
      </c>
      <c r="D37" s="1175"/>
      <c r="E37" s="1176"/>
      <c r="F37" s="36">
        <v>6.4</v>
      </c>
      <c r="G37" s="37">
        <v>0.48</v>
      </c>
      <c r="H37" s="37">
        <v>0</v>
      </c>
      <c r="I37" s="37">
        <v>0</v>
      </c>
      <c r="J37" s="38">
        <v>0.63</v>
      </c>
      <c r="K37" s="22"/>
      <c r="L37" s="22"/>
      <c r="M37" s="22"/>
      <c r="N37" s="22"/>
      <c r="O37" s="22"/>
      <c r="P37" s="22"/>
    </row>
    <row r="38" spans="1:16" ht="39" customHeight="1" x14ac:dyDescent="0.15">
      <c r="A38" s="22"/>
      <c r="B38" s="35"/>
      <c r="C38" s="1174" t="s">
        <v>566</v>
      </c>
      <c r="D38" s="1175"/>
      <c r="E38" s="1176"/>
      <c r="F38" s="36">
        <v>1.02</v>
      </c>
      <c r="G38" s="37">
        <v>0.93</v>
      </c>
      <c r="H38" s="37">
        <v>0.81</v>
      </c>
      <c r="I38" s="37">
        <v>0.23</v>
      </c>
      <c r="J38" s="38">
        <v>0.47</v>
      </c>
      <c r="K38" s="22"/>
      <c r="L38" s="22"/>
      <c r="M38" s="22"/>
      <c r="N38" s="22"/>
      <c r="O38" s="22"/>
      <c r="P38" s="22"/>
    </row>
    <row r="39" spans="1:16" ht="39" customHeight="1" x14ac:dyDescent="0.15">
      <c r="A39" s="22"/>
      <c r="B39" s="35"/>
      <c r="C39" s="1174" t="s">
        <v>567</v>
      </c>
      <c r="D39" s="1175"/>
      <c r="E39" s="1176"/>
      <c r="F39" s="36">
        <v>0.11</v>
      </c>
      <c r="G39" s="37">
        <v>0.11</v>
      </c>
      <c r="H39" s="37">
        <v>0.12</v>
      </c>
      <c r="I39" s="37">
        <v>0.12</v>
      </c>
      <c r="J39" s="38">
        <v>0.1</v>
      </c>
      <c r="K39" s="22"/>
      <c r="L39" s="22"/>
      <c r="M39" s="22"/>
      <c r="N39" s="22"/>
      <c r="O39" s="22"/>
      <c r="P39" s="22"/>
    </row>
    <row r="40" spans="1:16" ht="39" customHeight="1" x14ac:dyDescent="0.15">
      <c r="A40" s="22"/>
      <c r="B40" s="35"/>
      <c r="C40" s="1174" t="s">
        <v>568</v>
      </c>
      <c r="D40" s="1175"/>
      <c r="E40" s="1176"/>
      <c r="F40" s="36">
        <v>0.42</v>
      </c>
      <c r="G40" s="37">
        <v>0.36</v>
      </c>
      <c r="H40" s="37">
        <v>0.36</v>
      </c>
      <c r="I40" s="37">
        <v>0.31</v>
      </c>
      <c r="J40" s="38">
        <v>0.09</v>
      </c>
      <c r="K40" s="22"/>
      <c r="L40" s="22"/>
      <c r="M40" s="22"/>
      <c r="N40" s="22"/>
      <c r="O40" s="22"/>
      <c r="P40" s="22"/>
    </row>
    <row r="41" spans="1:16" ht="39" customHeight="1" x14ac:dyDescent="0.15">
      <c r="A41" s="22"/>
      <c r="B41" s="35"/>
      <c r="C41" s="1174" t="s">
        <v>569</v>
      </c>
      <c r="D41" s="1175"/>
      <c r="E41" s="1176"/>
      <c r="F41" s="36">
        <v>2.37</v>
      </c>
      <c r="G41" s="37">
        <v>1.43</v>
      </c>
      <c r="H41" s="37">
        <v>0.73</v>
      </c>
      <c r="I41" s="37">
        <v>0.44</v>
      </c>
      <c r="J41" s="38">
        <v>0.05</v>
      </c>
      <c r="K41" s="22"/>
      <c r="L41" s="22"/>
      <c r="M41" s="22"/>
      <c r="N41" s="22"/>
      <c r="O41" s="22"/>
      <c r="P41" s="22"/>
    </row>
    <row r="42" spans="1:16" ht="39" customHeight="1" x14ac:dyDescent="0.15">
      <c r="A42" s="22"/>
      <c r="B42" s="39"/>
      <c r="C42" s="1174" t="s">
        <v>570</v>
      </c>
      <c r="D42" s="1175"/>
      <c r="E42" s="1176"/>
      <c r="F42" s="36" t="s">
        <v>514</v>
      </c>
      <c r="G42" s="37" t="s">
        <v>514</v>
      </c>
      <c r="H42" s="37" t="s">
        <v>514</v>
      </c>
      <c r="I42" s="37" t="s">
        <v>514</v>
      </c>
      <c r="J42" s="38" t="s">
        <v>514</v>
      </c>
      <c r="K42" s="22"/>
      <c r="L42" s="22"/>
      <c r="M42" s="22"/>
      <c r="N42" s="22"/>
      <c r="O42" s="22"/>
      <c r="P42" s="22"/>
    </row>
    <row r="43" spans="1:16" ht="39" customHeight="1" thickBot="1" x14ac:dyDescent="0.2">
      <c r="A43" s="22"/>
      <c r="B43" s="40"/>
      <c r="C43" s="1177" t="s">
        <v>571</v>
      </c>
      <c r="D43" s="1178"/>
      <c r="E43" s="1179"/>
      <c r="F43" s="41">
        <v>7.35</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GQBSBp3zjyKzVLTjfJ37dnHQ9ienQSr3g6jGH6ISyHypug4hAKppK27k9a/HjdqWyoUIyP7OXy3oLCEUIS83A==" saltValue="SOyVJ7K3YNz4xTqnx0V0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2414</v>
      </c>
      <c r="L45" s="60">
        <v>2519</v>
      </c>
      <c r="M45" s="60">
        <v>2511</v>
      </c>
      <c r="N45" s="60">
        <v>2495</v>
      </c>
      <c r="O45" s="61">
        <v>2526</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514</v>
      </c>
      <c r="L46" s="64" t="s">
        <v>514</v>
      </c>
      <c r="M46" s="64" t="s">
        <v>514</v>
      </c>
      <c r="N46" s="64" t="s">
        <v>514</v>
      </c>
      <c r="O46" s="65" t="s">
        <v>514</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514</v>
      </c>
      <c r="L47" s="64" t="s">
        <v>514</v>
      </c>
      <c r="M47" s="64" t="s">
        <v>514</v>
      </c>
      <c r="N47" s="64" t="s">
        <v>514</v>
      </c>
      <c r="O47" s="65" t="s">
        <v>514</v>
      </c>
      <c r="P47" s="48"/>
      <c r="Q47" s="48"/>
      <c r="R47" s="48"/>
      <c r="S47" s="48"/>
      <c r="T47" s="48"/>
      <c r="U47" s="48"/>
    </row>
    <row r="48" spans="1:21" ht="30.75" customHeight="1" x14ac:dyDescent="0.15">
      <c r="A48" s="48"/>
      <c r="B48" s="1202"/>
      <c r="C48" s="1203"/>
      <c r="D48" s="62"/>
      <c r="E48" s="1184" t="s">
        <v>14</v>
      </c>
      <c r="F48" s="1184"/>
      <c r="G48" s="1184"/>
      <c r="H48" s="1184"/>
      <c r="I48" s="1184"/>
      <c r="J48" s="1185"/>
      <c r="K48" s="63">
        <v>1342</v>
      </c>
      <c r="L48" s="64">
        <v>1415</v>
      </c>
      <c r="M48" s="64">
        <v>1222</v>
      </c>
      <c r="N48" s="64">
        <v>1241</v>
      </c>
      <c r="O48" s="65">
        <v>1309</v>
      </c>
      <c r="P48" s="48"/>
      <c r="Q48" s="48"/>
      <c r="R48" s="48"/>
      <c r="S48" s="48"/>
      <c r="T48" s="48"/>
      <c r="U48" s="48"/>
    </row>
    <row r="49" spans="1:21" ht="30.75" customHeight="1" x14ac:dyDescent="0.15">
      <c r="A49" s="48"/>
      <c r="B49" s="1202"/>
      <c r="C49" s="1203"/>
      <c r="D49" s="62"/>
      <c r="E49" s="1184" t="s">
        <v>15</v>
      </c>
      <c r="F49" s="1184"/>
      <c r="G49" s="1184"/>
      <c r="H49" s="1184"/>
      <c r="I49" s="1184"/>
      <c r="J49" s="1185"/>
      <c r="K49" s="63">
        <v>26</v>
      </c>
      <c r="L49" s="64">
        <v>23</v>
      </c>
      <c r="M49" s="64">
        <v>21</v>
      </c>
      <c r="N49" s="64">
        <v>18</v>
      </c>
      <c r="O49" s="65">
        <v>15</v>
      </c>
      <c r="P49" s="48"/>
      <c r="Q49" s="48"/>
      <c r="R49" s="48"/>
      <c r="S49" s="48"/>
      <c r="T49" s="48"/>
      <c r="U49" s="48"/>
    </row>
    <row r="50" spans="1:21" ht="30.75" customHeight="1" x14ac:dyDescent="0.15">
      <c r="A50" s="48"/>
      <c r="B50" s="1202"/>
      <c r="C50" s="1203"/>
      <c r="D50" s="62"/>
      <c r="E50" s="1184" t="s">
        <v>16</v>
      </c>
      <c r="F50" s="1184"/>
      <c r="G50" s="1184"/>
      <c r="H50" s="1184"/>
      <c r="I50" s="1184"/>
      <c r="J50" s="1185"/>
      <c r="K50" s="63">
        <v>1</v>
      </c>
      <c r="L50" s="64">
        <v>1</v>
      </c>
      <c r="M50" s="64">
        <v>1</v>
      </c>
      <c r="N50" s="64">
        <v>2</v>
      </c>
      <c r="O50" s="65">
        <v>2</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514</v>
      </c>
      <c r="L51" s="64" t="s">
        <v>514</v>
      </c>
      <c r="M51" s="64" t="s">
        <v>514</v>
      </c>
      <c r="N51" s="64" t="s">
        <v>514</v>
      </c>
      <c r="O51" s="65" t="s">
        <v>514</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2791</v>
      </c>
      <c r="L52" s="64">
        <v>2771</v>
      </c>
      <c r="M52" s="64">
        <v>2748</v>
      </c>
      <c r="N52" s="64">
        <v>2722</v>
      </c>
      <c r="O52" s="65">
        <v>2744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992</v>
      </c>
      <c r="L53" s="69">
        <v>1187</v>
      </c>
      <c r="M53" s="69">
        <v>1007</v>
      </c>
      <c r="N53" s="69">
        <v>1034</v>
      </c>
      <c r="O53" s="70">
        <v>1108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0" t="s">
        <v>24</v>
      </c>
      <c r="C57" s="1191"/>
      <c r="D57" s="1194" t="s">
        <v>25</v>
      </c>
      <c r="E57" s="1195"/>
      <c r="F57" s="1195"/>
      <c r="G57" s="1195"/>
      <c r="H57" s="1195"/>
      <c r="I57" s="1195"/>
      <c r="J57" s="1196"/>
      <c r="K57" s="83" t="s">
        <v>591</v>
      </c>
      <c r="L57" s="84" t="s">
        <v>591</v>
      </c>
      <c r="M57" s="84" t="s">
        <v>591</v>
      </c>
      <c r="N57" s="84" t="s">
        <v>591</v>
      </c>
      <c r="O57" s="85" t="s">
        <v>591</v>
      </c>
    </row>
    <row r="58" spans="1:21" ht="31.5" customHeight="1" thickBot="1" x14ac:dyDescent="0.2">
      <c r="B58" s="1192"/>
      <c r="C58" s="1193"/>
      <c r="D58" s="1197" t="s">
        <v>26</v>
      </c>
      <c r="E58" s="1198"/>
      <c r="F58" s="1198"/>
      <c r="G58" s="1198"/>
      <c r="H58" s="1198"/>
      <c r="I58" s="1198"/>
      <c r="J58" s="1199"/>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sL7EJTHkUpfoCOFq2PGS9ygdN9+sHtnsy4ADrKkmOlFX50LRxwryjfxX1qEcxC5EFRvHA1HaptLhd9NWQ3jg==" saltValue="mWr/rZq4K5kT2yzF0Rih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20" t="s">
        <v>29</v>
      </c>
      <c r="C41" s="1221"/>
      <c r="D41" s="102"/>
      <c r="E41" s="1222" t="s">
        <v>30</v>
      </c>
      <c r="F41" s="1222"/>
      <c r="G41" s="1222"/>
      <c r="H41" s="1223"/>
      <c r="I41" s="351">
        <v>30433</v>
      </c>
      <c r="J41" s="352">
        <v>30183</v>
      </c>
      <c r="K41" s="352">
        <v>30396</v>
      </c>
      <c r="L41" s="352">
        <v>30011</v>
      </c>
      <c r="M41" s="353">
        <v>29414</v>
      </c>
    </row>
    <row r="42" spans="2:13" ht="27.75" customHeight="1" x14ac:dyDescent="0.15">
      <c r="B42" s="1210"/>
      <c r="C42" s="1211"/>
      <c r="D42" s="103"/>
      <c r="E42" s="1214" t="s">
        <v>31</v>
      </c>
      <c r="F42" s="1214"/>
      <c r="G42" s="1214"/>
      <c r="H42" s="1215"/>
      <c r="I42" s="354">
        <v>2</v>
      </c>
      <c r="J42" s="355">
        <v>5</v>
      </c>
      <c r="K42" s="355">
        <v>4</v>
      </c>
      <c r="L42" s="355">
        <v>4</v>
      </c>
      <c r="M42" s="356">
        <v>6</v>
      </c>
    </row>
    <row r="43" spans="2:13" ht="27.75" customHeight="1" x14ac:dyDescent="0.15">
      <c r="B43" s="1210"/>
      <c r="C43" s="1211"/>
      <c r="D43" s="103"/>
      <c r="E43" s="1214" t="s">
        <v>32</v>
      </c>
      <c r="F43" s="1214"/>
      <c r="G43" s="1214"/>
      <c r="H43" s="1215"/>
      <c r="I43" s="354">
        <v>18315</v>
      </c>
      <c r="J43" s="355">
        <v>17434</v>
      </c>
      <c r="K43" s="355">
        <v>16213</v>
      </c>
      <c r="L43" s="355">
        <v>15024</v>
      </c>
      <c r="M43" s="356">
        <v>14293</v>
      </c>
    </row>
    <row r="44" spans="2:13" ht="27.75" customHeight="1" x14ac:dyDescent="0.15">
      <c r="B44" s="1210"/>
      <c r="C44" s="1211"/>
      <c r="D44" s="103"/>
      <c r="E44" s="1214" t="s">
        <v>33</v>
      </c>
      <c r="F44" s="1214"/>
      <c r="G44" s="1214"/>
      <c r="H44" s="1215"/>
      <c r="I44" s="354">
        <v>147</v>
      </c>
      <c r="J44" s="355">
        <v>123</v>
      </c>
      <c r="K44" s="355">
        <v>102</v>
      </c>
      <c r="L44" s="355">
        <v>84</v>
      </c>
      <c r="M44" s="356">
        <v>69</v>
      </c>
    </row>
    <row r="45" spans="2:13" ht="27.75" customHeight="1" x14ac:dyDescent="0.15">
      <c r="B45" s="1210"/>
      <c r="C45" s="1211"/>
      <c r="D45" s="103"/>
      <c r="E45" s="1214" t="s">
        <v>34</v>
      </c>
      <c r="F45" s="1214"/>
      <c r="G45" s="1214"/>
      <c r="H45" s="1215"/>
      <c r="I45" s="354">
        <v>3179</v>
      </c>
      <c r="J45" s="355">
        <v>2982</v>
      </c>
      <c r="K45" s="355">
        <v>2933</v>
      </c>
      <c r="L45" s="355">
        <v>2997</v>
      </c>
      <c r="M45" s="356">
        <v>3100</v>
      </c>
    </row>
    <row r="46" spans="2:13" ht="27.75" customHeight="1" x14ac:dyDescent="0.15">
      <c r="B46" s="1210"/>
      <c r="C46" s="1211"/>
      <c r="D46" s="104"/>
      <c r="E46" s="1214" t="s">
        <v>35</v>
      </c>
      <c r="F46" s="1214"/>
      <c r="G46" s="1214"/>
      <c r="H46" s="1215"/>
      <c r="I46" s="354" t="s">
        <v>514</v>
      </c>
      <c r="J46" s="355" t="s">
        <v>514</v>
      </c>
      <c r="K46" s="355" t="s">
        <v>514</v>
      </c>
      <c r="L46" s="355" t="s">
        <v>514</v>
      </c>
      <c r="M46" s="356" t="s">
        <v>514</v>
      </c>
    </row>
    <row r="47" spans="2:13" ht="27.75" customHeight="1" x14ac:dyDescent="0.15">
      <c r="B47" s="1210"/>
      <c r="C47" s="1211"/>
      <c r="D47" s="105"/>
      <c r="E47" s="1224" t="s">
        <v>36</v>
      </c>
      <c r="F47" s="1225"/>
      <c r="G47" s="1225"/>
      <c r="H47" s="1226"/>
      <c r="I47" s="354" t="s">
        <v>514</v>
      </c>
      <c r="J47" s="355" t="s">
        <v>514</v>
      </c>
      <c r="K47" s="355" t="s">
        <v>514</v>
      </c>
      <c r="L47" s="355" t="s">
        <v>514</v>
      </c>
      <c r="M47" s="356" t="s">
        <v>514</v>
      </c>
    </row>
    <row r="48" spans="2:13" ht="27.75" customHeight="1" x14ac:dyDescent="0.15">
      <c r="B48" s="1210"/>
      <c r="C48" s="1211"/>
      <c r="D48" s="103"/>
      <c r="E48" s="1214" t="s">
        <v>37</v>
      </c>
      <c r="F48" s="1214"/>
      <c r="G48" s="1214"/>
      <c r="H48" s="1215"/>
      <c r="I48" s="354" t="s">
        <v>514</v>
      </c>
      <c r="J48" s="355" t="s">
        <v>514</v>
      </c>
      <c r="K48" s="355" t="s">
        <v>514</v>
      </c>
      <c r="L48" s="355" t="s">
        <v>514</v>
      </c>
      <c r="M48" s="356" t="s">
        <v>514</v>
      </c>
    </row>
    <row r="49" spans="2:13" ht="27.75" customHeight="1" x14ac:dyDescent="0.15">
      <c r="B49" s="1212"/>
      <c r="C49" s="1213"/>
      <c r="D49" s="103"/>
      <c r="E49" s="1214" t="s">
        <v>38</v>
      </c>
      <c r="F49" s="1214"/>
      <c r="G49" s="1214"/>
      <c r="H49" s="1215"/>
      <c r="I49" s="354" t="s">
        <v>514</v>
      </c>
      <c r="J49" s="355" t="s">
        <v>514</v>
      </c>
      <c r="K49" s="355" t="s">
        <v>514</v>
      </c>
      <c r="L49" s="355" t="s">
        <v>514</v>
      </c>
      <c r="M49" s="356" t="s">
        <v>514</v>
      </c>
    </row>
    <row r="50" spans="2:13" ht="27.75" customHeight="1" x14ac:dyDescent="0.15">
      <c r="B50" s="1208" t="s">
        <v>39</v>
      </c>
      <c r="C50" s="1209"/>
      <c r="D50" s="106"/>
      <c r="E50" s="1214" t="s">
        <v>40</v>
      </c>
      <c r="F50" s="1214"/>
      <c r="G50" s="1214"/>
      <c r="H50" s="1215"/>
      <c r="I50" s="354">
        <v>4635</v>
      </c>
      <c r="J50" s="355">
        <v>4072</v>
      </c>
      <c r="K50" s="355">
        <v>3481</v>
      </c>
      <c r="L50" s="355">
        <v>3845</v>
      </c>
      <c r="M50" s="356">
        <v>4522</v>
      </c>
    </row>
    <row r="51" spans="2:13" ht="27.75" customHeight="1" x14ac:dyDescent="0.15">
      <c r="B51" s="1210"/>
      <c r="C51" s="1211"/>
      <c r="D51" s="103"/>
      <c r="E51" s="1214" t="s">
        <v>41</v>
      </c>
      <c r="F51" s="1214"/>
      <c r="G51" s="1214"/>
      <c r="H51" s="1215"/>
      <c r="I51" s="354">
        <v>7050</v>
      </c>
      <c r="J51" s="355">
        <v>7409</v>
      </c>
      <c r="K51" s="355">
        <v>7505</v>
      </c>
      <c r="L51" s="355">
        <v>7312</v>
      </c>
      <c r="M51" s="356">
        <v>7253</v>
      </c>
    </row>
    <row r="52" spans="2:13" ht="27.75" customHeight="1" x14ac:dyDescent="0.15">
      <c r="B52" s="1212"/>
      <c r="C52" s="1213"/>
      <c r="D52" s="103"/>
      <c r="E52" s="1214" t="s">
        <v>42</v>
      </c>
      <c r="F52" s="1214"/>
      <c r="G52" s="1214"/>
      <c r="H52" s="1215"/>
      <c r="I52" s="354">
        <v>26442</v>
      </c>
      <c r="J52" s="355">
        <v>26196</v>
      </c>
      <c r="K52" s="355">
        <v>25507</v>
      </c>
      <c r="L52" s="355">
        <v>25058</v>
      </c>
      <c r="M52" s="356">
        <v>24544</v>
      </c>
    </row>
    <row r="53" spans="2:13" ht="27.75" customHeight="1" thickBot="1" x14ac:dyDescent="0.2">
      <c r="B53" s="1216" t="s">
        <v>43</v>
      </c>
      <c r="C53" s="1217"/>
      <c r="D53" s="107"/>
      <c r="E53" s="1218" t="s">
        <v>44</v>
      </c>
      <c r="F53" s="1218"/>
      <c r="G53" s="1218"/>
      <c r="H53" s="1219"/>
      <c r="I53" s="357">
        <v>13949</v>
      </c>
      <c r="J53" s="358">
        <v>13050</v>
      </c>
      <c r="K53" s="358">
        <v>13155</v>
      </c>
      <c r="L53" s="358">
        <v>11903</v>
      </c>
      <c r="M53" s="359">
        <v>10564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02/Vj6qf9wk1byMOyKVmPeMzGEpQa6vPPPi1KghpoDHDCLWfenpVAFz80xRydq12rBgv/cf5BLXqmY7UiKNiLw==" saltValue="15mDV+4LpFsOk8qf63Z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47</v>
      </c>
      <c r="D55" s="1235"/>
      <c r="E55" s="1236"/>
      <c r="F55" s="119">
        <v>1344</v>
      </c>
      <c r="G55" s="119">
        <v>1534</v>
      </c>
      <c r="H55" s="120">
        <v>1947</v>
      </c>
    </row>
    <row r="56" spans="2:8" ht="52.5" customHeight="1" x14ac:dyDescent="0.15">
      <c r="B56" s="121"/>
      <c r="C56" s="1237" t="s">
        <v>48</v>
      </c>
      <c r="D56" s="1237"/>
      <c r="E56" s="1238"/>
      <c r="F56" s="122">
        <v>351</v>
      </c>
      <c r="G56" s="122">
        <v>352</v>
      </c>
      <c r="H56" s="123">
        <v>352</v>
      </c>
    </row>
    <row r="57" spans="2:8" ht="53.25" customHeight="1" x14ac:dyDescent="0.15">
      <c r="B57" s="121"/>
      <c r="C57" s="1239" t="s">
        <v>49</v>
      </c>
      <c r="D57" s="1239"/>
      <c r="E57" s="1240"/>
      <c r="F57" s="124">
        <v>1708</v>
      </c>
      <c r="G57" s="124">
        <v>1872</v>
      </c>
      <c r="H57" s="125">
        <v>2122</v>
      </c>
    </row>
    <row r="58" spans="2:8" ht="45.75" customHeight="1" x14ac:dyDescent="0.15">
      <c r="B58" s="126"/>
      <c r="C58" s="1227" t="s">
        <v>585</v>
      </c>
      <c r="D58" s="1228"/>
      <c r="E58" s="1229"/>
      <c r="F58" s="127">
        <v>521</v>
      </c>
      <c r="G58" s="127">
        <v>522</v>
      </c>
      <c r="H58" s="128">
        <v>523</v>
      </c>
    </row>
    <row r="59" spans="2:8" ht="45.75" customHeight="1" x14ac:dyDescent="0.15">
      <c r="B59" s="126"/>
      <c r="C59" s="1227" t="s">
        <v>586</v>
      </c>
      <c r="D59" s="1228"/>
      <c r="E59" s="1229"/>
      <c r="F59" s="127">
        <v>140</v>
      </c>
      <c r="G59" s="127">
        <v>289</v>
      </c>
      <c r="H59" s="128">
        <v>463</v>
      </c>
    </row>
    <row r="60" spans="2:8" ht="45.75" customHeight="1" x14ac:dyDescent="0.15">
      <c r="B60" s="126"/>
      <c r="C60" s="1227" t="s">
        <v>587</v>
      </c>
      <c r="D60" s="1228"/>
      <c r="E60" s="1229"/>
      <c r="F60" s="127">
        <v>287</v>
      </c>
      <c r="G60" s="127">
        <v>288</v>
      </c>
      <c r="H60" s="128">
        <v>287</v>
      </c>
    </row>
    <row r="61" spans="2:8" ht="45.75" customHeight="1" x14ac:dyDescent="0.15">
      <c r="B61" s="126"/>
      <c r="C61" s="1227" t="s">
        <v>588</v>
      </c>
      <c r="D61" s="1228"/>
      <c r="E61" s="1229"/>
      <c r="F61" s="127">
        <v>238</v>
      </c>
      <c r="G61" s="127">
        <v>238</v>
      </c>
      <c r="H61" s="128">
        <v>238</v>
      </c>
    </row>
    <row r="62" spans="2:8" ht="45.75" customHeight="1" thickBot="1" x14ac:dyDescent="0.2">
      <c r="B62" s="129"/>
      <c r="C62" s="1230" t="s">
        <v>589</v>
      </c>
      <c r="D62" s="1231"/>
      <c r="E62" s="1232"/>
      <c r="F62" s="130">
        <v>133</v>
      </c>
      <c r="G62" s="130">
        <v>134</v>
      </c>
      <c r="H62" s="131">
        <v>135</v>
      </c>
    </row>
    <row r="63" spans="2:8" ht="52.5" customHeight="1" thickBot="1" x14ac:dyDescent="0.2">
      <c r="B63" s="132"/>
      <c r="C63" s="1233" t="s">
        <v>50</v>
      </c>
      <c r="D63" s="1233"/>
      <c r="E63" s="1234"/>
      <c r="F63" s="133">
        <v>3403</v>
      </c>
      <c r="G63" s="133">
        <v>3758</v>
      </c>
      <c r="H63" s="134">
        <v>4421</v>
      </c>
    </row>
    <row r="64" spans="2:8" x14ac:dyDescent="0.15"/>
  </sheetData>
  <sheetProtection algorithmName="SHA-512" hashValue="BJmNuXlPSASQd1eQ8hiuXZ4aMtyP68mbzYAevw65HSNqi8tAOUC7J3B+CkWl8bk4iG3YJH0pk/FwNlqZov72Jg==" saltValue="brDoiQn6L47EtJf6tYDS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62" zoomScaleNormal="10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79">
        <v>136.4</v>
      </c>
      <c r="BQ51" s="1279"/>
      <c r="BR51" s="1279"/>
      <c r="BS51" s="1279"/>
      <c r="BT51" s="1279"/>
      <c r="BU51" s="1279"/>
      <c r="BV51" s="1279"/>
      <c r="BW51" s="1279"/>
      <c r="BX51" s="1279">
        <v>128.30000000000001</v>
      </c>
      <c r="BY51" s="1279"/>
      <c r="BZ51" s="1279"/>
      <c r="CA51" s="1279"/>
      <c r="CB51" s="1279"/>
      <c r="CC51" s="1279"/>
      <c r="CD51" s="1279"/>
      <c r="CE51" s="1279"/>
      <c r="CF51" s="1279">
        <v>129.4</v>
      </c>
      <c r="CG51" s="1279"/>
      <c r="CH51" s="1279"/>
      <c r="CI51" s="1279"/>
      <c r="CJ51" s="1279"/>
      <c r="CK51" s="1279"/>
      <c r="CL51" s="1279"/>
      <c r="CM51" s="1279"/>
      <c r="CN51" s="1279">
        <v>110.9</v>
      </c>
      <c r="CO51" s="1279"/>
      <c r="CP51" s="1279"/>
      <c r="CQ51" s="1279"/>
      <c r="CR51" s="1279"/>
      <c r="CS51" s="1279"/>
      <c r="CT51" s="1279"/>
      <c r="CU51" s="1279"/>
      <c r="CV51" s="1279">
        <v>92.8</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79">
        <v>77.3</v>
      </c>
      <c r="BQ53" s="1279"/>
      <c r="BR53" s="1279"/>
      <c r="BS53" s="1279"/>
      <c r="BT53" s="1279"/>
      <c r="BU53" s="1279"/>
      <c r="BV53" s="1279"/>
      <c r="BW53" s="1279"/>
      <c r="BX53" s="1279">
        <v>79.599999999999994</v>
      </c>
      <c r="BY53" s="1279"/>
      <c r="BZ53" s="1279"/>
      <c r="CA53" s="1279"/>
      <c r="CB53" s="1279"/>
      <c r="CC53" s="1279"/>
      <c r="CD53" s="1279"/>
      <c r="CE53" s="1279"/>
      <c r="CF53" s="1279">
        <v>79.900000000000006</v>
      </c>
      <c r="CG53" s="1279"/>
      <c r="CH53" s="1279"/>
      <c r="CI53" s="1279"/>
      <c r="CJ53" s="1279"/>
      <c r="CK53" s="1279"/>
      <c r="CL53" s="1279"/>
      <c r="CM53" s="1279"/>
      <c r="CN53" s="1279">
        <v>80.8</v>
      </c>
      <c r="CO53" s="1279"/>
      <c r="CP53" s="1279"/>
      <c r="CQ53" s="1279"/>
      <c r="CR53" s="1279"/>
      <c r="CS53" s="1279"/>
      <c r="CT53" s="1279"/>
      <c r="CU53" s="1279"/>
      <c r="CV53" s="1279">
        <v>80.400000000000006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600</v>
      </c>
      <c r="AO55" s="1274"/>
      <c r="AP55" s="1274"/>
      <c r="AQ55" s="1274"/>
      <c r="AR55" s="1274"/>
      <c r="AS55" s="1274"/>
      <c r="AT55" s="1274"/>
      <c r="AU55" s="1274"/>
      <c r="AV55" s="1274"/>
      <c r="AW55" s="1274"/>
      <c r="AX55" s="1274"/>
      <c r="AY55" s="1274"/>
      <c r="AZ55" s="1274"/>
      <c r="BA55" s="1274"/>
      <c r="BB55" s="1278" t="s">
        <v>598</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599</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601</v>
      </c>
    </row>
    <row r="64" spans="1:109" x14ac:dyDescent="0.15">
      <c r="B64" s="1249"/>
      <c r="G64" s="1256"/>
      <c r="I64" s="1289"/>
      <c r="J64" s="1289"/>
      <c r="K64" s="1289"/>
      <c r="L64" s="1289"/>
      <c r="M64" s="1289"/>
      <c r="N64" s="1290"/>
      <c r="AM64" s="1256"/>
      <c r="AN64" s="1256" t="s">
        <v>594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597</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9">
        <v>136.4</v>
      </c>
      <c r="BQ73" s="1279"/>
      <c r="BR73" s="1279"/>
      <c r="BS73" s="1279"/>
      <c r="BT73" s="1279"/>
      <c r="BU73" s="1279"/>
      <c r="BV73" s="1279"/>
      <c r="BW73" s="1279"/>
      <c r="BX73" s="1279">
        <v>128.30000000000001</v>
      </c>
      <c r="BY73" s="1279"/>
      <c r="BZ73" s="1279"/>
      <c r="CA73" s="1279"/>
      <c r="CB73" s="1279"/>
      <c r="CC73" s="1279"/>
      <c r="CD73" s="1279"/>
      <c r="CE73" s="1279"/>
      <c r="CF73" s="1279">
        <v>129.4</v>
      </c>
      <c r="CG73" s="1279"/>
      <c r="CH73" s="1279"/>
      <c r="CI73" s="1279"/>
      <c r="CJ73" s="1279"/>
      <c r="CK73" s="1279"/>
      <c r="CL73" s="1279"/>
      <c r="CM73" s="1279"/>
      <c r="CN73" s="1279">
        <v>110.9</v>
      </c>
      <c r="CO73" s="1279"/>
      <c r="CP73" s="1279"/>
      <c r="CQ73" s="1279"/>
      <c r="CR73" s="1279"/>
      <c r="CS73" s="1279"/>
      <c r="CT73" s="1279"/>
      <c r="CU73" s="1279"/>
      <c r="CV73" s="1279">
        <v>92.8</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9">
        <v>9.4</v>
      </c>
      <c r="BQ75" s="1279"/>
      <c r="BR75" s="1279"/>
      <c r="BS75" s="1279"/>
      <c r="BT75" s="1279"/>
      <c r="BU75" s="1279"/>
      <c r="BV75" s="1279"/>
      <c r="BW75" s="1279"/>
      <c r="BX75" s="1279">
        <v>10.1</v>
      </c>
      <c r="BY75" s="1279"/>
      <c r="BZ75" s="1279"/>
      <c r="CA75" s="1279"/>
      <c r="CB75" s="1279"/>
      <c r="CC75" s="1279"/>
      <c r="CD75" s="1279"/>
      <c r="CE75" s="1279"/>
      <c r="CF75" s="1279">
        <v>10.4</v>
      </c>
      <c r="CG75" s="1279"/>
      <c r="CH75" s="1279"/>
      <c r="CI75" s="1279"/>
      <c r="CJ75" s="1279"/>
      <c r="CK75" s="1279"/>
      <c r="CL75" s="1279"/>
      <c r="CM75" s="1279"/>
      <c r="CN75" s="1279">
        <v>10.4</v>
      </c>
      <c r="CO75" s="1279"/>
      <c r="CP75" s="1279"/>
      <c r="CQ75" s="1279"/>
      <c r="CR75" s="1279"/>
      <c r="CS75" s="1279"/>
      <c r="CT75" s="1279"/>
      <c r="CU75" s="1279"/>
      <c r="CV75" s="1279">
        <v>9.6999999999999993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600</v>
      </c>
      <c r="AO77" s="1274"/>
      <c r="AP77" s="1274"/>
      <c r="AQ77" s="1274"/>
      <c r="AR77" s="1274"/>
      <c r="AS77" s="1274"/>
      <c r="AT77" s="1274"/>
      <c r="AU77" s="1274"/>
      <c r="AV77" s="1274"/>
      <c r="AW77" s="1274"/>
      <c r="AX77" s="1274"/>
      <c r="AY77" s="1274"/>
      <c r="AZ77" s="1274"/>
      <c r="BA77" s="1274"/>
      <c r="BB77" s="1278" t="s">
        <v>598</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603</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8l1SFso3G+chpJhhOV9Ix1TGVES6aJ77ao1ct1pISGKTIKbl4XwEnPRwqOMs8k989rbQ2hRH+Y+97ISQlS8aSQ==" saltValue="WV2gg9tgEyD126ttFI/T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LJitNYWLDl1Mr+jKVVo8Bdm9lQd64lmQshj6VYij3+3bIWj8LD0HGVSEH9ZTwJNq8GP/miAnKkF9t5V813E4QQ==" saltValue="x8lY0MjUVmfU/1qYcb4h1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cpjc3Q2+YKvfoN+B5GQ8ceYA0KOFLS2bSwqr22CjIXNTzObO1pChxvuTtzD8awPYXwoXLZmmzAEVtpzA9xctIA==" saltValue="Vv3YriDclS+QdZuSQC3J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552</v>
      </c>
      <c r="G2" s="148"/>
      <c r="H2" s="149"/>
    </row>
    <row r="3" spans="1:8" x14ac:dyDescent="0.15">
      <c r="A3" s="145" t="s">
        <v>545</v>
      </c>
      <c r="B3" s="150"/>
      <c r="C3" s="151"/>
      <c r="D3" s="152">
        <v>63767</v>
      </c>
      <c r="E3" s="153"/>
      <c r="F3" s="154">
        <v>68468</v>
      </c>
      <c r="G3" s="155"/>
      <c r="H3" s="156"/>
    </row>
    <row r="4" spans="1:8" x14ac:dyDescent="0.15">
      <c r="A4" s="157"/>
      <c r="B4" s="158"/>
      <c r="C4" s="159"/>
      <c r="D4" s="160">
        <v>26054</v>
      </c>
      <c r="E4" s="161"/>
      <c r="F4" s="162">
        <v>34140</v>
      </c>
      <c r="G4" s="163"/>
      <c r="H4" s="164"/>
    </row>
    <row r="5" spans="1:8" x14ac:dyDescent="0.15">
      <c r="A5" s="145" t="s">
        <v>547</v>
      </c>
      <c r="B5" s="150"/>
      <c r="C5" s="151"/>
      <c r="D5" s="152">
        <v>60577</v>
      </c>
      <c r="E5" s="153"/>
      <c r="F5" s="154">
        <v>69729</v>
      </c>
      <c r="G5" s="155"/>
      <c r="H5" s="156"/>
    </row>
    <row r="6" spans="1:8" x14ac:dyDescent="0.15">
      <c r="A6" s="157"/>
      <c r="B6" s="158"/>
      <c r="C6" s="159"/>
      <c r="D6" s="160">
        <v>33331</v>
      </c>
      <c r="E6" s="161"/>
      <c r="F6" s="162">
        <v>38908</v>
      </c>
      <c r="G6" s="163"/>
      <c r="H6" s="164"/>
    </row>
    <row r="7" spans="1:8" x14ac:dyDescent="0.15">
      <c r="A7" s="145" t="s">
        <v>548</v>
      </c>
      <c r="B7" s="150"/>
      <c r="C7" s="151"/>
      <c r="D7" s="152">
        <v>60222</v>
      </c>
      <c r="E7" s="153"/>
      <c r="F7" s="154">
        <v>74581</v>
      </c>
      <c r="G7" s="155"/>
      <c r="H7" s="156"/>
    </row>
    <row r="8" spans="1:8" x14ac:dyDescent="0.15">
      <c r="A8" s="157"/>
      <c r="B8" s="158"/>
      <c r="C8" s="159"/>
      <c r="D8" s="160">
        <v>31339</v>
      </c>
      <c r="E8" s="161"/>
      <c r="F8" s="162">
        <v>41563</v>
      </c>
      <c r="G8" s="163"/>
      <c r="H8" s="164"/>
    </row>
    <row r="9" spans="1:8" x14ac:dyDescent="0.15">
      <c r="A9" s="145" t="s">
        <v>549</v>
      </c>
      <c r="B9" s="150"/>
      <c r="C9" s="151"/>
      <c r="D9" s="152">
        <v>41537</v>
      </c>
      <c r="E9" s="153"/>
      <c r="F9" s="154">
        <v>76347</v>
      </c>
      <c r="G9" s="155"/>
      <c r="H9" s="156"/>
    </row>
    <row r="10" spans="1:8" x14ac:dyDescent="0.15">
      <c r="A10" s="157"/>
      <c r="B10" s="158"/>
      <c r="C10" s="159"/>
      <c r="D10" s="160">
        <v>26138</v>
      </c>
      <c r="E10" s="161"/>
      <c r="F10" s="162">
        <v>41762</v>
      </c>
      <c r="G10" s="163"/>
      <c r="H10" s="164"/>
    </row>
    <row r="11" spans="1:8" x14ac:dyDescent="0.15">
      <c r="A11" s="145" t="s">
        <v>550</v>
      </c>
      <c r="B11" s="150"/>
      <c r="C11" s="151"/>
      <c r="D11" s="152">
        <v>44333</v>
      </c>
      <c r="E11" s="153"/>
      <c r="F11" s="154">
        <v>69604</v>
      </c>
      <c r="G11" s="155"/>
      <c r="H11" s="156"/>
    </row>
    <row r="12" spans="1:8" x14ac:dyDescent="0.15">
      <c r="A12" s="157"/>
      <c r="B12" s="158"/>
      <c r="C12" s="165"/>
      <c r="D12" s="160">
        <v>27075</v>
      </c>
      <c r="E12" s="161"/>
      <c r="F12" s="162">
        <v>36247</v>
      </c>
      <c r="G12" s="163"/>
      <c r="H12" s="164"/>
    </row>
    <row r="13" spans="1:8" x14ac:dyDescent="0.15">
      <c r="A13" s="145"/>
      <c r="B13" s="150"/>
      <c r="C13" s="166"/>
      <c r="D13" s="167">
        <v>54087</v>
      </c>
      <c r="E13" s="168"/>
      <c r="F13" s="169">
        <v>71746</v>
      </c>
      <c r="G13" s="170"/>
      <c r="H13" s="156"/>
    </row>
    <row r="14" spans="1:8" x14ac:dyDescent="0.15">
      <c r="A14" s="157"/>
      <c r="B14" s="158"/>
      <c r="C14" s="159"/>
      <c r="D14" s="160">
        <v>28787</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1.1599999999999999</v>
      </c>
      <c r="C19" s="171">
        <f>ROUND(VALUE(SUBSTITUTE(実質収支比率等に係る経年分析!G$48,"▲","-")),2)</f>
        <v>0.45</v>
      </c>
      <c r="D19" s="171">
        <f>ROUND(VALUE(SUBSTITUTE(実質収支比率等に係る経年分析!H$48,"▲","-")),2)</f>
        <v>0.72</v>
      </c>
      <c r="E19" s="171">
        <f>ROUND(VALUE(SUBSTITUTE(実質収支比率等に係る経年分析!I$48,"▲","-")),2)</f>
        <v>2.1</v>
      </c>
      <c r="F19" s="171">
        <f>ROUND(VALUE(SUBSTITUTE(実質収支比率等に係る経年分析!J$48,"▲","-")),2)</f>
        <v>5.41</v>
      </c>
    </row>
    <row r="20" spans="1:11" x14ac:dyDescent="0.15">
      <c r="A20" s="171" t="s">
        <v>54</v>
      </c>
      <c r="B20" s="171">
        <f>ROUND(VALUE(SUBSTITUTE(実質収支比率等に係る経年分析!F$47,"▲","-")),2)</f>
        <v>19.46</v>
      </c>
      <c r="C20" s="171">
        <f>ROUND(VALUE(SUBSTITUTE(実質収支比率等に係る経年分析!G$47,"▲","-")),2)</f>
        <v>13.91</v>
      </c>
      <c r="D20" s="171">
        <f>ROUND(VALUE(SUBSTITUTE(実質収支比率等に係る経年分析!H$47,"▲","-")),2)</f>
        <v>10.93</v>
      </c>
      <c r="E20" s="171">
        <f>ROUND(VALUE(SUBSTITUTE(実質収支比率等に係る経年分析!I$47,"▲","-")),2)</f>
        <v>11.96</v>
      </c>
      <c r="F20" s="171">
        <f>ROUND(VALUE(SUBSTITUTE(実質収支比率等に係る経年分析!J$47,"▲","-")),2)</f>
        <v>14.4</v>
      </c>
    </row>
    <row r="21" spans="1:11" x14ac:dyDescent="0.15">
      <c r="A21" s="171" t="s">
        <v>55</v>
      </c>
      <c r="B21" s="171">
        <f>IF(ISNUMBER(VALUE(SUBSTITUTE(実質収支比率等に係る経年分析!F$49,"▲","-"))),ROUND(VALUE(SUBSTITUTE(実質収支比率等に係る経年分析!F$49,"▲","-")),2),NA())</f>
        <v>0.25</v>
      </c>
      <c r="C21" s="171">
        <f>IF(ISNUMBER(VALUE(SUBSTITUTE(実質収支比率等に係る経年分析!G$49,"▲","-"))),ROUND(VALUE(SUBSTITUTE(実質収支比率等に係る経年分析!G$49,"▲","-")),2),NA())</f>
        <v>-3.93</v>
      </c>
      <c r="D21" s="171">
        <f>IF(ISNUMBER(VALUE(SUBSTITUTE(実質収支比率等に係る経年分析!H$49,"▲","-"))),ROUND(VALUE(SUBSTITUTE(実質収支比率等に係る経年分析!H$49,"▲","-")),2),NA())</f>
        <v>-2.97</v>
      </c>
      <c r="E21" s="171">
        <f>IF(ISNUMBER(VALUE(SUBSTITUTE(実質収支比率等に係る経年分析!I$49,"▲","-"))),ROUND(VALUE(SUBSTITUTE(実質収支比率等に係る経年分析!I$49,"▲","-")),2),NA())</f>
        <v>2.56</v>
      </c>
      <c r="F21" s="171">
        <f>IF(ISNUMBER(VALUE(SUBSTITUTE(実質収支比率等に係る経年分析!J$49,"▲","-"))),ROUND(VALUE(SUBSTITUTE(実質収支比率等に係る経年分析!J$49,"▲","-")),2),NA())</f>
        <v>5.41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2.37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1.43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0.73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介護老人保健施設事業会計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1.1499999999999999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8.2200000000000006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2791</v>
      </c>
      <c r="E42" s="173"/>
      <c r="F42" s="173"/>
      <c r="G42" s="173">
        <f>'実質公債費比率（分子）の構造'!L$52</f>
        <v>2771</v>
      </c>
      <c r="H42" s="173"/>
      <c r="I42" s="173"/>
      <c r="J42" s="173">
        <f>'実質公債費比率（分子）の構造'!M$52</f>
        <v>2748</v>
      </c>
      <c r="K42" s="173"/>
      <c r="L42" s="173"/>
      <c r="M42" s="173">
        <f>'実質公債費比率（分子）の構造'!N$52</f>
        <v>2722</v>
      </c>
      <c r="N42" s="173"/>
      <c r="O42" s="173"/>
      <c r="P42" s="173">
        <f>'実質公債費比率（分子）の構造'!O$52</f>
        <v>2744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x14ac:dyDescent="0.15">
      <c r="A45" s="173" t="s">
        <v>65</v>
      </c>
      <c r="B45" s="173">
        <f>'実質公債費比率（分子）の構造'!K$49</f>
        <v>26</v>
      </c>
      <c r="C45" s="173"/>
      <c r="D45" s="173"/>
      <c r="E45" s="173">
        <f>'実質公債費比率（分子）の構造'!L$49</f>
        <v>23</v>
      </c>
      <c r="F45" s="173"/>
      <c r="G45" s="173"/>
      <c r="H45" s="173">
        <f>'実質公債費比率（分子）の構造'!M$49</f>
        <v>21</v>
      </c>
      <c r="I45" s="173"/>
      <c r="J45" s="173"/>
      <c r="K45" s="173">
        <f>'実質公債費比率（分子）の構造'!N$49</f>
        <v>18</v>
      </c>
      <c r="L45" s="173"/>
      <c r="M45" s="173"/>
      <c r="N45" s="173">
        <f>'実質公債費比率（分子）の構造'!O$49</f>
        <v>15</v>
      </c>
      <c r="O45" s="173"/>
      <c r="P45" s="173"/>
    </row>
    <row r="46" spans="1:16" x14ac:dyDescent="0.15">
      <c r="A46" s="173" t="s">
        <v>66</v>
      </c>
      <c r="B46" s="173">
        <f>'実質公債費比率（分子）の構造'!K$48</f>
        <v>1342</v>
      </c>
      <c r="C46" s="173"/>
      <c r="D46" s="173"/>
      <c r="E46" s="173">
        <f>'実質公債費比率（分子）の構造'!L$48</f>
        <v>1415</v>
      </c>
      <c r="F46" s="173"/>
      <c r="G46" s="173"/>
      <c r="H46" s="173">
        <f>'実質公債費比率（分子）の構造'!M$48</f>
        <v>1222</v>
      </c>
      <c r="I46" s="173"/>
      <c r="J46" s="173"/>
      <c r="K46" s="173">
        <f>'実質公債費比率（分子）の構造'!N$48</f>
        <v>1241</v>
      </c>
      <c r="L46" s="173"/>
      <c r="M46" s="173"/>
      <c r="N46" s="173">
        <f>'実質公債費比率（分子）の構造'!O$48</f>
        <v>1309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2414</v>
      </c>
      <c r="C49" s="173"/>
      <c r="D49" s="173"/>
      <c r="E49" s="173">
        <f>'実質公債費比率（分子）の構造'!L$45</f>
        <v>2519</v>
      </c>
      <c r="F49" s="173"/>
      <c r="G49" s="173"/>
      <c r="H49" s="173">
        <f>'実質公債費比率（分子）の構造'!M$45</f>
        <v>2511</v>
      </c>
      <c r="I49" s="173"/>
      <c r="J49" s="173"/>
      <c r="K49" s="173">
        <f>'実質公債費比率（分子）の構造'!N$45</f>
        <v>2495</v>
      </c>
      <c r="L49" s="173"/>
      <c r="M49" s="173"/>
      <c r="N49" s="173">
        <f>'実質公債費比率（分子）の構造'!O$45</f>
        <v>2526</v>
      </c>
      <c r="O49" s="173"/>
      <c r="P49" s="173"/>
    </row>
    <row r="50" spans="1:16" x14ac:dyDescent="0.15">
      <c r="A50" s="173" t="s">
        <v>70</v>
      </c>
      <c r="B50" s="173" t="e">
        <f>NA()</f>
        <v>#N/A</v>
      </c>
      <c r="C50" s="173">
        <f>IF(ISNUMBER('実質公債費比率（分子）の構造'!K$53),'実質公債費比率（分子）の構造'!K$53,NA())</f>
        <v>992</v>
      </c>
      <c r="D50" s="173" t="e">
        <f>NA()</f>
        <v>#N/A</v>
      </c>
      <c r="E50" s="173" t="e">
        <f>NA()</f>
        <v>#N/A</v>
      </c>
      <c r="F50" s="173">
        <f>IF(ISNUMBER('実質公債費比率（分子）の構造'!L$53),'実質公債費比率（分子）の構造'!L$53,NA())</f>
        <v>1187</v>
      </c>
      <c r="G50" s="173" t="e">
        <f>NA()</f>
        <v>#N/A</v>
      </c>
      <c r="H50" s="173" t="e">
        <f>NA()</f>
        <v>#N/A</v>
      </c>
      <c r="I50" s="173">
        <f>IF(ISNUMBER('実質公債費比率（分子）の構造'!M$53),'実質公債費比率（分子）の構造'!M$53,NA())</f>
        <v>1007</v>
      </c>
      <c r="J50" s="173" t="e">
        <f>NA()</f>
        <v>#N/A</v>
      </c>
      <c r="K50" s="173" t="e">
        <f>NA()</f>
        <v>#N/A</v>
      </c>
      <c r="L50" s="173">
        <f>IF(ISNUMBER('実質公債費比率（分子）の構造'!N$53),'実質公債費比率（分子）の構造'!N$53,NA())</f>
        <v>1034</v>
      </c>
      <c r="M50" s="173" t="e">
        <f>NA()</f>
        <v>#N/A</v>
      </c>
      <c r="N50" s="173" t="e">
        <f>NA()</f>
        <v>#N/A</v>
      </c>
      <c r="O50" s="173">
        <f>IF(ISNUMBER('実質公債費比率（分子）の構造'!O$53),'実質公債費比率（分子）の構造'!O$53,NA())</f>
        <v>1108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26442</v>
      </c>
      <c r="E56" s="172"/>
      <c r="F56" s="172"/>
      <c r="G56" s="172">
        <f>'将来負担比率（分子）の構造'!J$52</f>
        <v>26196</v>
      </c>
      <c r="H56" s="172"/>
      <c r="I56" s="172"/>
      <c r="J56" s="172">
        <f>'将来負担比率（分子）の構造'!K$52</f>
        <v>25507</v>
      </c>
      <c r="K56" s="172"/>
      <c r="L56" s="172"/>
      <c r="M56" s="172">
        <f>'将来負担比率（分子）の構造'!L$52</f>
        <v>25058</v>
      </c>
      <c r="N56" s="172"/>
      <c r="O56" s="172"/>
      <c r="P56" s="172">
        <f>'将来負担比率（分子）の構造'!M$52</f>
        <v>24544</v>
      </c>
    </row>
    <row r="57" spans="1:16" x14ac:dyDescent="0.15">
      <c r="A57" s="172" t="s">
        <v>41</v>
      </c>
      <c r="B57" s="172"/>
      <c r="C57" s="172"/>
      <c r="D57" s="172">
        <f>'将来負担比率（分子）の構造'!I$51</f>
        <v>7050</v>
      </c>
      <c r="E57" s="172"/>
      <c r="F57" s="172"/>
      <c r="G57" s="172">
        <f>'将来負担比率（分子）の構造'!J$51</f>
        <v>7409</v>
      </c>
      <c r="H57" s="172"/>
      <c r="I57" s="172"/>
      <c r="J57" s="172">
        <f>'将来負担比率（分子）の構造'!K$51</f>
        <v>7505</v>
      </c>
      <c r="K57" s="172"/>
      <c r="L57" s="172"/>
      <c r="M57" s="172">
        <f>'将来負担比率（分子）の構造'!L$51</f>
        <v>7312</v>
      </c>
      <c r="N57" s="172"/>
      <c r="O57" s="172"/>
      <c r="P57" s="172">
        <f>'将来負担比率（分子）の構造'!M$51</f>
        <v>7253</v>
      </c>
    </row>
    <row r="58" spans="1:16" x14ac:dyDescent="0.15">
      <c r="A58" s="172" t="s">
        <v>40</v>
      </c>
      <c r="B58" s="172"/>
      <c r="C58" s="172"/>
      <c r="D58" s="172">
        <f>'将来負担比率（分子）の構造'!I$50</f>
        <v>4635</v>
      </c>
      <c r="E58" s="172"/>
      <c r="F58" s="172"/>
      <c r="G58" s="172">
        <f>'将来負担比率（分子）の構造'!J$50</f>
        <v>4072</v>
      </c>
      <c r="H58" s="172"/>
      <c r="I58" s="172"/>
      <c r="J58" s="172">
        <f>'将来負担比率（分子）の構造'!K$50</f>
        <v>3481</v>
      </c>
      <c r="K58" s="172"/>
      <c r="L58" s="172"/>
      <c r="M58" s="172">
        <f>'将来負担比率（分子）の構造'!L$50</f>
        <v>3845</v>
      </c>
      <c r="N58" s="172"/>
      <c r="O58" s="172"/>
      <c r="P58" s="172">
        <f>'将来負担比率（分子）の構造'!M$50</f>
        <v>4522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3179</v>
      </c>
      <c r="C62" s="172"/>
      <c r="D62" s="172"/>
      <c r="E62" s="172">
        <f>'将来負担比率（分子）の構造'!J$45</f>
        <v>2982</v>
      </c>
      <c r="F62" s="172"/>
      <c r="G62" s="172"/>
      <c r="H62" s="172">
        <f>'将来負担比率（分子）の構造'!K$45</f>
        <v>2933</v>
      </c>
      <c r="I62" s="172"/>
      <c r="J62" s="172"/>
      <c r="K62" s="172">
        <f>'将来負担比率（分子）の構造'!L$45</f>
        <v>2997</v>
      </c>
      <c r="L62" s="172"/>
      <c r="M62" s="172"/>
      <c r="N62" s="172">
        <f>'将来負担比率（分子）の構造'!M$45</f>
        <v>3100</v>
      </c>
      <c r="O62" s="172"/>
      <c r="P62" s="172"/>
    </row>
    <row r="63" spans="1:16" x14ac:dyDescent="0.15">
      <c r="A63" s="172" t="s">
        <v>33</v>
      </c>
      <c r="B63" s="172">
        <f>'将来負担比率（分子）の構造'!I$44</f>
        <v>147</v>
      </c>
      <c r="C63" s="172"/>
      <c r="D63" s="172"/>
      <c r="E63" s="172">
        <f>'将来負担比率（分子）の構造'!J$44</f>
        <v>123</v>
      </c>
      <c r="F63" s="172"/>
      <c r="G63" s="172"/>
      <c r="H63" s="172">
        <f>'将来負担比率（分子）の構造'!K$44</f>
        <v>102</v>
      </c>
      <c r="I63" s="172"/>
      <c r="J63" s="172"/>
      <c r="K63" s="172">
        <f>'将来負担比率（分子）の構造'!L$44</f>
        <v>84</v>
      </c>
      <c r="L63" s="172"/>
      <c r="M63" s="172"/>
      <c r="N63" s="172">
        <f>'将来負担比率（分子）の構造'!M$44</f>
        <v>69</v>
      </c>
      <c r="O63" s="172"/>
      <c r="P63" s="172"/>
    </row>
    <row r="64" spans="1:16" x14ac:dyDescent="0.15">
      <c r="A64" s="172" t="s">
        <v>32</v>
      </c>
      <c r="B64" s="172">
        <f>'将来負担比率（分子）の構造'!I$43</f>
        <v>18315</v>
      </c>
      <c r="C64" s="172"/>
      <c r="D64" s="172"/>
      <c r="E64" s="172">
        <f>'将来負担比率（分子）の構造'!J$43</f>
        <v>17434</v>
      </c>
      <c r="F64" s="172"/>
      <c r="G64" s="172"/>
      <c r="H64" s="172">
        <f>'将来負担比率（分子）の構造'!K$43</f>
        <v>16213</v>
      </c>
      <c r="I64" s="172"/>
      <c r="J64" s="172"/>
      <c r="K64" s="172">
        <f>'将来負担比率（分子）の構造'!L$43</f>
        <v>15024</v>
      </c>
      <c r="L64" s="172"/>
      <c r="M64" s="172"/>
      <c r="N64" s="172">
        <f>'将来負担比率（分子）の構造'!M$43</f>
        <v>14293</v>
      </c>
      <c r="O64" s="172"/>
      <c r="P64" s="172"/>
    </row>
    <row r="65" spans="1:16" x14ac:dyDescent="0.15">
      <c r="A65" s="172" t="s">
        <v>31</v>
      </c>
      <c r="B65" s="172">
        <f>'将来負担比率（分子）の構造'!I$42</f>
        <v>2</v>
      </c>
      <c r="C65" s="172"/>
      <c r="D65" s="172"/>
      <c r="E65" s="172">
        <f>'将来負担比率（分子）の構造'!J$42</f>
        <v>5</v>
      </c>
      <c r="F65" s="172"/>
      <c r="G65" s="172"/>
      <c r="H65" s="172">
        <f>'将来負担比率（分子）の構造'!K$42</f>
        <v>4</v>
      </c>
      <c r="I65" s="172"/>
      <c r="J65" s="172"/>
      <c r="K65" s="172">
        <f>'将来負担比率（分子）の構造'!L$42</f>
        <v>4</v>
      </c>
      <c r="L65" s="172"/>
      <c r="M65" s="172"/>
      <c r="N65" s="172">
        <f>'将来負担比率（分子）の構造'!M$42</f>
        <v>6</v>
      </c>
      <c r="O65" s="172"/>
      <c r="P65" s="172"/>
    </row>
    <row r="66" spans="1:16" x14ac:dyDescent="0.15">
      <c r="A66" s="172" t="s">
        <v>30</v>
      </c>
      <c r="B66" s="172">
        <f>'将来負担比率（分子）の構造'!I$41</f>
        <v>30433</v>
      </c>
      <c r="C66" s="172"/>
      <c r="D66" s="172"/>
      <c r="E66" s="172">
        <f>'将来負担比率（分子）の構造'!J$41</f>
        <v>30183</v>
      </c>
      <c r="F66" s="172"/>
      <c r="G66" s="172"/>
      <c r="H66" s="172">
        <f>'将来負担比率（分子）の構造'!K$41</f>
        <v>30396</v>
      </c>
      <c r="I66" s="172"/>
      <c r="J66" s="172"/>
      <c r="K66" s="172">
        <f>'将来負担比率（分子）の構造'!L$41</f>
        <v>30011</v>
      </c>
      <c r="L66" s="172"/>
      <c r="M66" s="172"/>
      <c r="N66" s="172">
        <f>'将来負担比率（分子）の構造'!M$41</f>
        <v>29414</v>
      </c>
      <c r="O66" s="172"/>
      <c r="P66" s="172"/>
    </row>
    <row r="67" spans="1:16" x14ac:dyDescent="0.15">
      <c r="A67" s="172" t="s">
        <v>74</v>
      </c>
      <c r="B67" s="172" t="e">
        <f>NA()</f>
        <v>#N/A</v>
      </c>
      <c r="C67" s="172">
        <f>IF(ISNUMBER('将来負担比率（分子）の構造'!I$53), IF('将来負担比率（分子）の構造'!I$53 &lt; 0, 0, '将来負担比率（分子）の構造'!I$53), NA())</f>
        <v>13949</v>
      </c>
      <c r="D67" s="172" t="e">
        <f>NA()</f>
        <v>#N/A</v>
      </c>
      <c r="E67" s="172" t="e">
        <f>NA()</f>
        <v>#N/A</v>
      </c>
      <c r="F67" s="172">
        <f>IF(ISNUMBER('将来負担比率（分子）の構造'!J$53), IF('将来負担比率（分子）の構造'!J$53 &lt; 0, 0, '将来負担比率（分子）の構造'!J$53), NA())</f>
        <v>13050</v>
      </c>
      <c r="G67" s="172" t="e">
        <f>NA()</f>
        <v>#N/A</v>
      </c>
      <c r="H67" s="172" t="e">
        <f>NA()</f>
        <v>#N/A</v>
      </c>
      <c r="I67" s="172">
        <f>IF(ISNUMBER('将来負担比率（分子）の構造'!K$53), IF('将来負担比率（分子）の構造'!K$53 &lt; 0, 0, '将来負担比率（分子）の構造'!K$53), NA())</f>
        <v>13155</v>
      </c>
      <c r="J67" s="172" t="e">
        <f>NA()</f>
        <v>#N/A</v>
      </c>
      <c r="K67" s="172" t="e">
        <f>NA()</f>
        <v>#N/A</v>
      </c>
      <c r="L67" s="172">
        <f>IF(ISNUMBER('将来負担比率（分子）の構造'!L$53), IF('将来負担比率（分子）の構造'!L$53 &lt; 0, 0, '将来負担比率（分子）の構造'!L$53), NA())</f>
        <v>11903</v>
      </c>
      <c r="M67" s="172" t="e">
        <f>NA()</f>
        <v>#N/A</v>
      </c>
      <c r="N67" s="172" t="e">
        <f>NA()</f>
        <v>#N/A</v>
      </c>
      <c r="O67" s="172">
        <f>IF(ISNUMBER('将来負担比率（分子）の構造'!M$53), IF('将来負担比率（分子）の構造'!M$53 &lt; 0, 0, '将来負担比率（分子）の構造'!M$53), NA())</f>
        <v>10564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1344</v>
      </c>
      <c r="C72" s="176">
        <f>基金残高に係る経年分析!G55</f>
        <v>1534</v>
      </c>
      <c r="D72" s="176">
        <f>基金残高に係る経年分析!H55</f>
        <v>1947</v>
      </c>
    </row>
    <row r="73" spans="1:16" x14ac:dyDescent="0.15">
      <c r="A73" s="175" t="s">
        <v>77</v>
      </c>
      <c r="B73" s="176">
        <f>基金残高に係る経年分析!F56</f>
        <v>351</v>
      </c>
      <c r="C73" s="176">
        <f>基金残高に係る経年分析!G56</f>
        <v>352</v>
      </c>
      <c r="D73" s="176">
        <f>基金残高に係る経年分析!H56</f>
        <v>352</v>
      </c>
    </row>
    <row r="74" spans="1:16" x14ac:dyDescent="0.15">
      <c r="A74" s="175" t="s">
        <v>78</v>
      </c>
      <c r="B74" s="176">
        <f>基金残高に係る経年分析!F57</f>
        <v>1708</v>
      </c>
      <c r="C74" s="176">
        <f>基金残高に係る経年分析!G57</f>
        <v>1872</v>
      </c>
      <c r="D74" s="176">
        <f>基金残高に係る経年分析!H57</f>
        <v>2122</v>
      </c>
    </row>
  </sheetData>
  <sheetProtection algorithmName="SHA-512" hashValue="g6fMvN466y+HzhdPick7WS9fNtlOTYLrHbRruI+pYyxrejJC7tfVTrQtuj7ogDcbgCSpBa7Ae/EUeCsK7Rklfw==" saltValue="WgzAHEU7AqqN/gywRike+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209</v>
      </c>
      <c r="DI1" s="748"/>
      <c r="DJ1" s="748"/>
      <c r="DK1" s="748"/>
      <c r="DL1" s="748"/>
      <c r="DM1" s="748"/>
      <c r="DN1" s="749"/>
      <c r="DO1" s="212"/>
      <c r="DP1" s="747" t="s">
        <v>210</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4" t="s">
        <v>218</v>
      </c>
      <c r="AQ4" s="744"/>
      <c r="AR4" s="744"/>
      <c r="AS4" s="744"/>
      <c r="AT4" s="744"/>
      <c r="AU4" s="744"/>
      <c r="AV4" s="744"/>
      <c r="AW4" s="744"/>
      <c r="AX4" s="744"/>
      <c r="AY4" s="744"/>
      <c r="AZ4" s="744"/>
      <c r="BA4" s="744"/>
      <c r="BB4" s="744"/>
      <c r="BC4" s="744"/>
      <c r="BD4" s="744"/>
      <c r="BE4" s="744"/>
      <c r="BF4" s="744"/>
      <c r="BG4" s="744" t="s">
        <v>219</v>
      </c>
      <c r="BH4" s="744"/>
      <c r="BI4" s="744"/>
      <c r="BJ4" s="744"/>
      <c r="BK4" s="744"/>
      <c r="BL4" s="744"/>
      <c r="BM4" s="744"/>
      <c r="BN4" s="744"/>
      <c r="BO4" s="744" t="s">
        <v>216</v>
      </c>
      <c r="BP4" s="744"/>
      <c r="BQ4" s="744"/>
      <c r="BR4" s="744"/>
      <c r="BS4" s="744" t="s">
        <v>220</v>
      </c>
      <c r="BT4" s="744"/>
      <c r="BU4" s="744"/>
      <c r="BV4" s="744"/>
      <c r="BW4" s="744"/>
      <c r="BX4" s="744"/>
      <c r="BY4" s="744"/>
      <c r="BZ4" s="744"/>
      <c r="CA4" s="744"/>
      <c r="CB4" s="744"/>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222</v>
      </c>
      <c r="C5" s="698"/>
      <c r="D5" s="698"/>
      <c r="E5" s="698"/>
      <c r="F5" s="698"/>
      <c r="G5" s="698"/>
      <c r="H5" s="698"/>
      <c r="I5" s="698"/>
      <c r="J5" s="698"/>
      <c r="K5" s="698"/>
      <c r="L5" s="698"/>
      <c r="M5" s="698"/>
      <c r="N5" s="698"/>
      <c r="O5" s="698"/>
      <c r="P5" s="698"/>
      <c r="Q5" s="699"/>
      <c r="R5" s="682">
        <v>8115138</v>
      </c>
      <c r="S5" s="683"/>
      <c r="T5" s="683"/>
      <c r="U5" s="683"/>
      <c r="V5" s="683"/>
      <c r="W5" s="683"/>
      <c r="X5" s="683"/>
      <c r="Y5" s="726"/>
      <c r="Z5" s="745">
        <v>34.700000000000003</v>
      </c>
      <c r="AA5" s="745"/>
      <c r="AB5" s="745"/>
      <c r="AC5" s="745"/>
      <c r="AD5" s="746">
        <v>7413116</v>
      </c>
      <c r="AE5" s="746"/>
      <c r="AF5" s="746"/>
      <c r="AG5" s="746"/>
      <c r="AH5" s="746"/>
      <c r="AI5" s="746"/>
      <c r="AJ5" s="746"/>
      <c r="AK5" s="746"/>
      <c r="AL5" s="727">
        <v>57.4</v>
      </c>
      <c r="AM5" s="702"/>
      <c r="AN5" s="702"/>
      <c r="AO5" s="728"/>
      <c r="AP5" s="697" t="s">
        <v>223</v>
      </c>
      <c r="AQ5" s="698"/>
      <c r="AR5" s="698"/>
      <c r="AS5" s="698"/>
      <c r="AT5" s="698"/>
      <c r="AU5" s="698"/>
      <c r="AV5" s="698"/>
      <c r="AW5" s="698"/>
      <c r="AX5" s="698"/>
      <c r="AY5" s="698"/>
      <c r="AZ5" s="698"/>
      <c r="BA5" s="698"/>
      <c r="BB5" s="698"/>
      <c r="BC5" s="698"/>
      <c r="BD5" s="698"/>
      <c r="BE5" s="698"/>
      <c r="BF5" s="699"/>
      <c r="BG5" s="629">
        <v>7509393</v>
      </c>
      <c r="BH5" s="630"/>
      <c r="BI5" s="630"/>
      <c r="BJ5" s="630"/>
      <c r="BK5" s="630"/>
      <c r="BL5" s="630"/>
      <c r="BM5" s="630"/>
      <c r="BN5" s="631"/>
      <c r="BO5" s="656">
        <v>92.5</v>
      </c>
      <c r="BP5" s="656"/>
      <c r="BQ5" s="656"/>
      <c r="BR5" s="656"/>
      <c r="BS5" s="657">
        <v>114389</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169017</v>
      </c>
      <c r="S6" s="630"/>
      <c r="T6" s="630"/>
      <c r="U6" s="630"/>
      <c r="V6" s="630"/>
      <c r="W6" s="630"/>
      <c r="X6" s="630"/>
      <c r="Y6" s="631"/>
      <c r="Z6" s="656">
        <v>0.7</v>
      </c>
      <c r="AA6" s="656"/>
      <c r="AB6" s="656"/>
      <c r="AC6" s="656"/>
      <c r="AD6" s="657">
        <v>169017</v>
      </c>
      <c r="AE6" s="657"/>
      <c r="AF6" s="657"/>
      <c r="AG6" s="657"/>
      <c r="AH6" s="657"/>
      <c r="AI6" s="657"/>
      <c r="AJ6" s="657"/>
      <c r="AK6" s="657"/>
      <c r="AL6" s="632">
        <v>1.3</v>
      </c>
      <c r="AM6" s="633"/>
      <c r="AN6" s="633"/>
      <c r="AO6" s="658"/>
      <c r="AP6" s="626" t="s">
        <v>228</v>
      </c>
      <c r="AQ6" s="627"/>
      <c r="AR6" s="627"/>
      <c r="AS6" s="627"/>
      <c r="AT6" s="627"/>
      <c r="AU6" s="627"/>
      <c r="AV6" s="627"/>
      <c r="AW6" s="627"/>
      <c r="AX6" s="627"/>
      <c r="AY6" s="627"/>
      <c r="AZ6" s="627"/>
      <c r="BA6" s="627"/>
      <c r="BB6" s="627"/>
      <c r="BC6" s="627"/>
      <c r="BD6" s="627"/>
      <c r="BE6" s="627"/>
      <c r="BF6" s="628"/>
      <c r="BG6" s="629">
        <v>7509393</v>
      </c>
      <c r="BH6" s="630"/>
      <c r="BI6" s="630"/>
      <c r="BJ6" s="630"/>
      <c r="BK6" s="630"/>
      <c r="BL6" s="630"/>
      <c r="BM6" s="630"/>
      <c r="BN6" s="631"/>
      <c r="BO6" s="656">
        <v>92.5</v>
      </c>
      <c r="BP6" s="656"/>
      <c r="BQ6" s="656"/>
      <c r="BR6" s="656"/>
      <c r="BS6" s="657">
        <v>114389</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187037</v>
      </c>
      <c r="CS6" s="630"/>
      <c r="CT6" s="630"/>
      <c r="CU6" s="630"/>
      <c r="CV6" s="630"/>
      <c r="CW6" s="630"/>
      <c r="CX6" s="630"/>
      <c r="CY6" s="631"/>
      <c r="CZ6" s="727">
        <v>0.8</v>
      </c>
      <c r="DA6" s="702"/>
      <c r="DB6" s="702"/>
      <c r="DC6" s="730"/>
      <c r="DD6" s="635" t="s">
        <v>126</v>
      </c>
      <c r="DE6" s="630"/>
      <c r="DF6" s="630"/>
      <c r="DG6" s="630"/>
      <c r="DH6" s="630"/>
      <c r="DI6" s="630"/>
      <c r="DJ6" s="630"/>
      <c r="DK6" s="630"/>
      <c r="DL6" s="630"/>
      <c r="DM6" s="630"/>
      <c r="DN6" s="630"/>
      <c r="DO6" s="630"/>
      <c r="DP6" s="631"/>
      <c r="DQ6" s="635">
        <v>187037</v>
      </c>
      <c r="DR6" s="630"/>
      <c r="DS6" s="630"/>
      <c r="DT6" s="630"/>
      <c r="DU6" s="630"/>
      <c r="DV6" s="630"/>
      <c r="DW6" s="630"/>
      <c r="DX6" s="630"/>
      <c r="DY6" s="630"/>
      <c r="DZ6" s="630"/>
      <c r="EA6" s="630"/>
      <c r="EB6" s="630"/>
      <c r="EC6" s="674"/>
    </row>
    <row r="7" spans="2:143" ht="11.25" customHeight="1" x14ac:dyDescent="0.15">
      <c r="B7" s="626" t="s">
        <v>230</v>
      </c>
      <c r="C7" s="627"/>
      <c r="D7" s="627"/>
      <c r="E7" s="627"/>
      <c r="F7" s="627"/>
      <c r="G7" s="627"/>
      <c r="H7" s="627"/>
      <c r="I7" s="627"/>
      <c r="J7" s="627"/>
      <c r="K7" s="627"/>
      <c r="L7" s="627"/>
      <c r="M7" s="627"/>
      <c r="N7" s="627"/>
      <c r="O7" s="627"/>
      <c r="P7" s="627"/>
      <c r="Q7" s="628"/>
      <c r="R7" s="629">
        <v>5332</v>
      </c>
      <c r="S7" s="630"/>
      <c r="T7" s="630"/>
      <c r="U7" s="630"/>
      <c r="V7" s="630"/>
      <c r="W7" s="630"/>
      <c r="X7" s="630"/>
      <c r="Y7" s="631"/>
      <c r="Z7" s="656">
        <v>0</v>
      </c>
      <c r="AA7" s="656"/>
      <c r="AB7" s="656"/>
      <c r="AC7" s="656"/>
      <c r="AD7" s="657">
        <v>5332</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2689869</v>
      </c>
      <c r="BH7" s="630"/>
      <c r="BI7" s="630"/>
      <c r="BJ7" s="630"/>
      <c r="BK7" s="630"/>
      <c r="BL7" s="630"/>
      <c r="BM7" s="630"/>
      <c r="BN7" s="631"/>
      <c r="BO7" s="656">
        <v>33.1</v>
      </c>
      <c r="BP7" s="656"/>
      <c r="BQ7" s="656"/>
      <c r="BR7" s="656"/>
      <c r="BS7" s="657">
        <v>114389</v>
      </c>
      <c r="BT7" s="657"/>
      <c r="BU7" s="657"/>
      <c r="BV7" s="657"/>
      <c r="BW7" s="657"/>
      <c r="BX7" s="657"/>
      <c r="BY7" s="657"/>
      <c r="BZ7" s="657"/>
      <c r="CA7" s="657"/>
      <c r="CB7" s="715"/>
      <c r="CD7" s="666" t="s">
        <v>232</v>
      </c>
      <c r="CE7" s="667"/>
      <c r="CF7" s="667"/>
      <c r="CG7" s="667"/>
      <c r="CH7" s="667"/>
      <c r="CI7" s="667"/>
      <c r="CJ7" s="667"/>
      <c r="CK7" s="667"/>
      <c r="CL7" s="667"/>
      <c r="CM7" s="667"/>
      <c r="CN7" s="667"/>
      <c r="CO7" s="667"/>
      <c r="CP7" s="667"/>
      <c r="CQ7" s="668"/>
      <c r="CR7" s="629">
        <v>2544876</v>
      </c>
      <c r="CS7" s="630"/>
      <c r="CT7" s="630"/>
      <c r="CU7" s="630"/>
      <c r="CV7" s="630"/>
      <c r="CW7" s="630"/>
      <c r="CX7" s="630"/>
      <c r="CY7" s="631"/>
      <c r="CZ7" s="656">
        <v>11.3</v>
      </c>
      <c r="DA7" s="656"/>
      <c r="DB7" s="656"/>
      <c r="DC7" s="656"/>
      <c r="DD7" s="635">
        <v>87403</v>
      </c>
      <c r="DE7" s="630"/>
      <c r="DF7" s="630"/>
      <c r="DG7" s="630"/>
      <c r="DH7" s="630"/>
      <c r="DI7" s="630"/>
      <c r="DJ7" s="630"/>
      <c r="DK7" s="630"/>
      <c r="DL7" s="630"/>
      <c r="DM7" s="630"/>
      <c r="DN7" s="630"/>
      <c r="DO7" s="630"/>
      <c r="DP7" s="631"/>
      <c r="DQ7" s="635">
        <v>1879421</v>
      </c>
      <c r="DR7" s="630"/>
      <c r="DS7" s="630"/>
      <c r="DT7" s="630"/>
      <c r="DU7" s="630"/>
      <c r="DV7" s="630"/>
      <c r="DW7" s="630"/>
      <c r="DX7" s="630"/>
      <c r="DY7" s="630"/>
      <c r="DZ7" s="630"/>
      <c r="EA7" s="630"/>
      <c r="EB7" s="630"/>
      <c r="EC7" s="674"/>
    </row>
    <row r="8" spans="2:143" ht="11.25" customHeight="1" x14ac:dyDescent="0.15">
      <c r="B8" s="626" t="s">
        <v>233</v>
      </c>
      <c r="C8" s="627"/>
      <c r="D8" s="627"/>
      <c r="E8" s="627"/>
      <c r="F8" s="627"/>
      <c r="G8" s="627"/>
      <c r="H8" s="627"/>
      <c r="I8" s="627"/>
      <c r="J8" s="627"/>
      <c r="K8" s="627"/>
      <c r="L8" s="627"/>
      <c r="M8" s="627"/>
      <c r="N8" s="627"/>
      <c r="O8" s="627"/>
      <c r="P8" s="627"/>
      <c r="Q8" s="628"/>
      <c r="R8" s="629">
        <v>53946</v>
      </c>
      <c r="S8" s="630"/>
      <c r="T8" s="630"/>
      <c r="U8" s="630"/>
      <c r="V8" s="630"/>
      <c r="W8" s="630"/>
      <c r="X8" s="630"/>
      <c r="Y8" s="631"/>
      <c r="Z8" s="656">
        <v>0.2</v>
      </c>
      <c r="AA8" s="656"/>
      <c r="AB8" s="656"/>
      <c r="AC8" s="656"/>
      <c r="AD8" s="657">
        <v>53946</v>
      </c>
      <c r="AE8" s="657"/>
      <c r="AF8" s="657"/>
      <c r="AG8" s="657"/>
      <c r="AH8" s="657"/>
      <c r="AI8" s="657"/>
      <c r="AJ8" s="657"/>
      <c r="AK8" s="657"/>
      <c r="AL8" s="632">
        <v>0.4</v>
      </c>
      <c r="AM8" s="633"/>
      <c r="AN8" s="633"/>
      <c r="AO8" s="658"/>
      <c r="AP8" s="626" t="s">
        <v>234</v>
      </c>
      <c r="AQ8" s="627"/>
      <c r="AR8" s="627"/>
      <c r="AS8" s="627"/>
      <c r="AT8" s="627"/>
      <c r="AU8" s="627"/>
      <c r="AV8" s="627"/>
      <c r="AW8" s="627"/>
      <c r="AX8" s="627"/>
      <c r="AY8" s="627"/>
      <c r="AZ8" s="627"/>
      <c r="BA8" s="627"/>
      <c r="BB8" s="627"/>
      <c r="BC8" s="627"/>
      <c r="BD8" s="627"/>
      <c r="BE8" s="627"/>
      <c r="BF8" s="628"/>
      <c r="BG8" s="629">
        <v>80800</v>
      </c>
      <c r="BH8" s="630"/>
      <c r="BI8" s="630"/>
      <c r="BJ8" s="630"/>
      <c r="BK8" s="630"/>
      <c r="BL8" s="630"/>
      <c r="BM8" s="630"/>
      <c r="BN8" s="631"/>
      <c r="BO8" s="656">
        <v>1</v>
      </c>
      <c r="BP8" s="656"/>
      <c r="BQ8" s="656"/>
      <c r="BR8" s="656"/>
      <c r="BS8" s="657" t="s">
        <v>126</v>
      </c>
      <c r="BT8" s="657"/>
      <c r="BU8" s="657"/>
      <c r="BV8" s="657"/>
      <c r="BW8" s="657"/>
      <c r="BX8" s="657"/>
      <c r="BY8" s="657"/>
      <c r="BZ8" s="657"/>
      <c r="CA8" s="657"/>
      <c r="CB8" s="715"/>
      <c r="CD8" s="666" t="s">
        <v>235</v>
      </c>
      <c r="CE8" s="667"/>
      <c r="CF8" s="667"/>
      <c r="CG8" s="667"/>
      <c r="CH8" s="667"/>
      <c r="CI8" s="667"/>
      <c r="CJ8" s="667"/>
      <c r="CK8" s="667"/>
      <c r="CL8" s="667"/>
      <c r="CM8" s="667"/>
      <c r="CN8" s="667"/>
      <c r="CO8" s="667"/>
      <c r="CP8" s="667"/>
      <c r="CQ8" s="668"/>
      <c r="CR8" s="629">
        <v>7405017</v>
      </c>
      <c r="CS8" s="630"/>
      <c r="CT8" s="630"/>
      <c r="CU8" s="630"/>
      <c r="CV8" s="630"/>
      <c r="CW8" s="630"/>
      <c r="CX8" s="630"/>
      <c r="CY8" s="631"/>
      <c r="CZ8" s="656">
        <v>32.799999999999997</v>
      </c>
      <c r="DA8" s="656"/>
      <c r="DB8" s="656"/>
      <c r="DC8" s="656"/>
      <c r="DD8" s="635">
        <v>11717</v>
      </c>
      <c r="DE8" s="630"/>
      <c r="DF8" s="630"/>
      <c r="DG8" s="630"/>
      <c r="DH8" s="630"/>
      <c r="DI8" s="630"/>
      <c r="DJ8" s="630"/>
      <c r="DK8" s="630"/>
      <c r="DL8" s="630"/>
      <c r="DM8" s="630"/>
      <c r="DN8" s="630"/>
      <c r="DO8" s="630"/>
      <c r="DP8" s="631"/>
      <c r="DQ8" s="635">
        <v>3604843</v>
      </c>
      <c r="DR8" s="630"/>
      <c r="DS8" s="630"/>
      <c r="DT8" s="630"/>
      <c r="DU8" s="630"/>
      <c r="DV8" s="630"/>
      <c r="DW8" s="630"/>
      <c r="DX8" s="630"/>
      <c r="DY8" s="630"/>
      <c r="DZ8" s="630"/>
      <c r="EA8" s="630"/>
      <c r="EB8" s="630"/>
      <c r="EC8" s="674"/>
    </row>
    <row r="9" spans="2:143" ht="11.25" customHeight="1" x14ac:dyDescent="0.15">
      <c r="B9" s="626" t="s">
        <v>236</v>
      </c>
      <c r="C9" s="627"/>
      <c r="D9" s="627"/>
      <c r="E9" s="627"/>
      <c r="F9" s="627"/>
      <c r="G9" s="627"/>
      <c r="H9" s="627"/>
      <c r="I9" s="627"/>
      <c r="J9" s="627"/>
      <c r="K9" s="627"/>
      <c r="L9" s="627"/>
      <c r="M9" s="627"/>
      <c r="N9" s="627"/>
      <c r="O9" s="627"/>
      <c r="P9" s="627"/>
      <c r="Q9" s="628"/>
      <c r="R9" s="629">
        <v>63670</v>
      </c>
      <c r="S9" s="630"/>
      <c r="T9" s="630"/>
      <c r="U9" s="630"/>
      <c r="V9" s="630"/>
      <c r="W9" s="630"/>
      <c r="X9" s="630"/>
      <c r="Y9" s="631"/>
      <c r="Z9" s="656">
        <v>0.3</v>
      </c>
      <c r="AA9" s="656"/>
      <c r="AB9" s="656"/>
      <c r="AC9" s="656"/>
      <c r="AD9" s="657">
        <v>63670</v>
      </c>
      <c r="AE9" s="657"/>
      <c r="AF9" s="657"/>
      <c r="AG9" s="657"/>
      <c r="AH9" s="657"/>
      <c r="AI9" s="657"/>
      <c r="AJ9" s="657"/>
      <c r="AK9" s="657"/>
      <c r="AL9" s="632">
        <v>0.5</v>
      </c>
      <c r="AM9" s="633"/>
      <c r="AN9" s="633"/>
      <c r="AO9" s="658"/>
      <c r="AP9" s="626" t="s">
        <v>237</v>
      </c>
      <c r="AQ9" s="627"/>
      <c r="AR9" s="627"/>
      <c r="AS9" s="627"/>
      <c r="AT9" s="627"/>
      <c r="AU9" s="627"/>
      <c r="AV9" s="627"/>
      <c r="AW9" s="627"/>
      <c r="AX9" s="627"/>
      <c r="AY9" s="627"/>
      <c r="AZ9" s="627"/>
      <c r="BA9" s="627"/>
      <c r="BB9" s="627"/>
      <c r="BC9" s="627"/>
      <c r="BD9" s="627"/>
      <c r="BE9" s="627"/>
      <c r="BF9" s="628"/>
      <c r="BG9" s="629">
        <v>2098716</v>
      </c>
      <c r="BH9" s="630"/>
      <c r="BI9" s="630"/>
      <c r="BJ9" s="630"/>
      <c r="BK9" s="630"/>
      <c r="BL9" s="630"/>
      <c r="BM9" s="630"/>
      <c r="BN9" s="631"/>
      <c r="BO9" s="656">
        <v>25.9</v>
      </c>
      <c r="BP9" s="656"/>
      <c r="BQ9" s="656"/>
      <c r="BR9" s="656"/>
      <c r="BS9" s="657" t="s">
        <v>126</v>
      </c>
      <c r="BT9" s="657"/>
      <c r="BU9" s="657"/>
      <c r="BV9" s="657"/>
      <c r="BW9" s="657"/>
      <c r="BX9" s="657"/>
      <c r="BY9" s="657"/>
      <c r="BZ9" s="657"/>
      <c r="CA9" s="657"/>
      <c r="CB9" s="715"/>
      <c r="CD9" s="666" t="s">
        <v>238</v>
      </c>
      <c r="CE9" s="667"/>
      <c r="CF9" s="667"/>
      <c r="CG9" s="667"/>
      <c r="CH9" s="667"/>
      <c r="CI9" s="667"/>
      <c r="CJ9" s="667"/>
      <c r="CK9" s="667"/>
      <c r="CL9" s="667"/>
      <c r="CM9" s="667"/>
      <c r="CN9" s="667"/>
      <c r="CO9" s="667"/>
      <c r="CP9" s="667"/>
      <c r="CQ9" s="668"/>
      <c r="CR9" s="629">
        <v>2946586</v>
      </c>
      <c r="CS9" s="630"/>
      <c r="CT9" s="630"/>
      <c r="CU9" s="630"/>
      <c r="CV9" s="630"/>
      <c r="CW9" s="630"/>
      <c r="CX9" s="630"/>
      <c r="CY9" s="631"/>
      <c r="CZ9" s="656">
        <v>13</v>
      </c>
      <c r="DA9" s="656"/>
      <c r="DB9" s="656"/>
      <c r="DC9" s="656"/>
      <c r="DD9" s="635">
        <v>217207</v>
      </c>
      <c r="DE9" s="630"/>
      <c r="DF9" s="630"/>
      <c r="DG9" s="630"/>
      <c r="DH9" s="630"/>
      <c r="DI9" s="630"/>
      <c r="DJ9" s="630"/>
      <c r="DK9" s="630"/>
      <c r="DL9" s="630"/>
      <c r="DM9" s="630"/>
      <c r="DN9" s="630"/>
      <c r="DO9" s="630"/>
      <c r="DP9" s="631"/>
      <c r="DQ9" s="635">
        <v>2227375</v>
      </c>
      <c r="DR9" s="630"/>
      <c r="DS9" s="630"/>
      <c r="DT9" s="630"/>
      <c r="DU9" s="630"/>
      <c r="DV9" s="630"/>
      <c r="DW9" s="630"/>
      <c r="DX9" s="630"/>
      <c r="DY9" s="630"/>
      <c r="DZ9" s="630"/>
      <c r="EA9" s="630"/>
      <c r="EB9" s="630"/>
      <c r="EC9" s="674"/>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56" t="s">
        <v>126</v>
      </c>
      <c r="AA10" s="656"/>
      <c r="AB10" s="656"/>
      <c r="AC10" s="656"/>
      <c r="AD10" s="657" t="s">
        <v>126</v>
      </c>
      <c r="AE10" s="657"/>
      <c r="AF10" s="657"/>
      <c r="AG10" s="657"/>
      <c r="AH10" s="657"/>
      <c r="AI10" s="657"/>
      <c r="AJ10" s="657"/>
      <c r="AK10" s="657"/>
      <c r="AL10" s="632" t="s">
        <v>126</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161163</v>
      </c>
      <c r="BH10" s="630"/>
      <c r="BI10" s="630"/>
      <c r="BJ10" s="630"/>
      <c r="BK10" s="630"/>
      <c r="BL10" s="630"/>
      <c r="BM10" s="630"/>
      <c r="BN10" s="631"/>
      <c r="BO10" s="656">
        <v>2</v>
      </c>
      <c r="BP10" s="656"/>
      <c r="BQ10" s="656"/>
      <c r="BR10" s="656"/>
      <c r="BS10" s="657">
        <v>26714</v>
      </c>
      <c r="BT10" s="657"/>
      <c r="BU10" s="657"/>
      <c r="BV10" s="657"/>
      <c r="BW10" s="657"/>
      <c r="BX10" s="657"/>
      <c r="BY10" s="657"/>
      <c r="BZ10" s="657"/>
      <c r="CA10" s="657"/>
      <c r="CB10" s="715"/>
      <c r="CD10" s="666" t="s">
        <v>241</v>
      </c>
      <c r="CE10" s="667"/>
      <c r="CF10" s="667"/>
      <c r="CG10" s="667"/>
      <c r="CH10" s="667"/>
      <c r="CI10" s="667"/>
      <c r="CJ10" s="667"/>
      <c r="CK10" s="667"/>
      <c r="CL10" s="667"/>
      <c r="CM10" s="667"/>
      <c r="CN10" s="667"/>
      <c r="CO10" s="667"/>
      <c r="CP10" s="667"/>
      <c r="CQ10" s="668"/>
      <c r="CR10" s="629">
        <v>25775</v>
      </c>
      <c r="CS10" s="630"/>
      <c r="CT10" s="630"/>
      <c r="CU10" s="630"/>
      <c r="CV10" s="630"/>
      <c r="CW10" s="630"/>
      <c r="CX10" s="630"/>
      <c r="CY10" s="631"/>
      <c r="CZ10" s="656">
        <v>0.1</v>
      </c>
      <c r="DA10" s="656"/>
      <c r="DB10" s="656"/>
      <c r="DC10" s="656"/>
      <c r="DD10" s="635">
        <v>517</v>
      </c>
      <c r="DE10" s="630"/>
      <c r="DF10" s="630"/>
      <c r="DG10" s="630"/>
      <c r="DH10" s="630"/>
      <c r="DI10" s="630"/>
      <c r="DJ10" s="630"/>
      <c r="DK10" s="630"/>
      <c r="DL10" s="630"/>
      <c r="DM10" s="630"/>
      <c r="DN10" s="630"/>
      <c r="DO10" s="630"/>
      <c r="DP10" s="631"/>
      <c r="DQ10" s="635">
        <v>16775</v>
      </c>
      <c r="DR10" s="630"/>
      <c r="DS10" s="630"/>
      <c r="DT10" s="630"/>
      <c r="DU10" s="630"/>
      <c r="DV10" s="630"/>
      <c r="DW10" s="630"/>
      <c r="DX10" s="630"/>
      <c r="DY10" s="630"/>
      <c r="DZ10" s="630"/>
      <c r="EA10" s="630"/>
      <c r="EB10" s="630"/>
      <c r="EC10" s="674"/>
    </row>
    <row r="11" spans="2:143" ht="11.25" customHeight="1" x14ac:dyDescent="0.15">
      <c r="B11" s="626" t="s">
        <v>242</v>
      </c>
      <c r="C11" s="627"/>
      <c r="D11" s="627"/>
      <c r="E11" s="627"/>
      <c r="F11" s="627"/>
      <c r="G11" s="627"/>
      <c r="H11" s="627"/>
      <c r="I11" s="627"/>
      <c r="J11" s="627"/>
      <c r="K11" s="627"/>
      <c r="L11" s="627"/>
      <c r="M11" s="627"/>
      <c r="N11" s="627"/>
      <c r="O11" s="627"/>
      <c r="P11" s="627"/>
      <c r="Q11" s="628"/>
      <c r="R11" s="629">
        <v>1070222</v>
      </c>
      <c r="S11" s="630"/>
      <c r="T11" s="630"/>
      <c r="U11" s="630"/>
      <c r="V11" s="630"/>
      <c r="W11" s="630"/>
      <c r="X11" s="630"/>
      <c r="Y11" s="631"/>
      <c r="Z11" s="632">
        <v>4.5999999999999996</v>
      </c>
      <c r="AA11" s="633"/>
      <c r="AB11" s="633"/>
      <c r="AC11" s="634"/>
      <c r="AD11" s="635">
        <v>1070222</v>
      </c>
      <c r="AE11" s="630"/>
      <c r="AF11" s="630"/>
      <c r="AG11" s="630"/>
      <c r="AH11" s="630"/>
      <c r="AI11" s="630"/>
      <c r="AJ11" s="630"/>
      <c r="AK11" s="631"/>
      <c r="AL11" s="632">
        <v>8.3000000000000007</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349190</v>
      </c>
      <c r="BH11" s="630"/>
      <c r="BI11" s="630"/>
      <c r="BJ11" s="630"/>
      <c r="BK11" s="630"/>
      <c r="BL11" s="630"/>
      <c r="BM11" s="630"/>
      <c r="BN11" s="631"/>
      <c r="BO11" s="656">
        <v>4.3</v>
      </c>
      <c r="BP11" s="656"/>
      <c r="BQ11" s="656"/>
      <c r="BR11" s="656"/>
      <c r="BS11" s="657">
        <v>87675</v>
      </c>
      <c r="BT11" s="657"/>
      <c r="BU11" s="657"/>
      <c r="BV11" s="657"/>
      <c r="BW11" s="657"/>
      <c r="BX11" s="657"/>
      <c r="BY11" s="657"/>
      <c r="BZ11" s="657"/>
      <c r="CA11" s="657"/>
      <c r="CB11" s="715"/>
      <c r="CD11" s="666" t="s">
        <v>244</v>
      </c>
      <c r="CE11" s="667"/>
      <c r="CF11" s="667"/>
      <c r="CG11" s="667"/>
      <c r="CH11" s="667"/>
      <c r="CI11" s="667"/>
      <c r="CJ11" s="667"/>
      <c r="CK11" s="667"/>
      <c r="CL11" s="667"/>
      <c r="CM11" s="667"/>
      <c r="CN11" s="667"/>
      <c r="CO11" s="667"/>
      <c r="CP11" s="667"/>
      <c r="CQ11" s="668"/>
      <c r="CR11" s="629">
        <v>645368</v>
      </c>
      <c r="CS11" s="630"/>
      <c r="CT11" s="630"/>
      <c r="CU11" s="630"/>
      <c r="CV11" s="630"/>
      <c r="CW11" s="630"/>
      <c r="CX11" s="630"/>
      <c r="CY11" s="631"/>
      <c r="CZ11" s="656">
        <v>2.9</v>
      </c>
      <c r="DA11" s="656"/>
      <c r="DB11" s="656"/>
      <c r="DC11" s="656"/>
      <c r="DD11" s="635">
        <v>138405</v>
      </c>
      <c r="DE11" s="630"/>
      <c r="DF11" s="630"/>
      <c r="DG11" s="630"/>
      <c r="DH11" s="630"/>
      <c r="DI11" s="630"/>
      <c r="DJ11" s="630"/>
      <c r="DK11" s="630"/>
      <c r="DL11" s="630"/>
      <c r="DM11" s="630"/>
      <c r="DN11" s="630"/>
      <c r="DO11" s="630"/>
      <c r="DP11" s="631"/>
      <c r="DQ11" s="635">
        <v>178800</v>
      </c>
      <c r="DR11" s="630"/>
      <c r="DS11" s="630"/>
      <c r="DT11" s="630"/>
      <c r="DU11" s="630"/>
      <c r="DV11" s="630"/>
      <c r="DW11" s="630"/>
      <c r="DX11" s="630"/>
      <c r="DY11" s="630"/>
      <c r="DZ11" s="630"/>
      <c r="EA11" s="630"/>
      <c r="EB11" s="630"/>
      <c r="EC11" s="674"/>
    </row>
    <row r="12" spans="2:143" ht="11.25" customHeight="1" x14ac:dyDescent="0.15">
      <c r="B12" s="626" t="s">
        <v>245</v>
      </c>
      <c r="C12" s="627"/>
      <c r="D12" s="627"/>
      <c r="E12" s="627"/>
      <c r="F12" s="627"/>
      <c r="G12" s="627"/>
      <c r="H12" s="627"/>
      <c r="I12" s="627"/>
      <c r="J12" s="627"/>
      <c r="K12" s="627"/>
      <c r="L12" s="627"/>
      <c r="M12" s="627"/>
      <c r="N12" s="627"/>
      <c r="O12" s="627"/>
      <c r="P12" s="627"/>
      <c r="Q12" s="628"/>
      <c r="R12" s="629">
        <v>15298</v>
      </c>
      <c r="S12" s="630"/>
      <c r="T12" s="630"/>
      <c r="U12" s="630"/>
      <c r="V12" s="630"/>
      <c r="W12" s="630"/>
      <c r="X12" s="630"/>
      <c r="Y12" s="631"/>
      <c r="Z12" s="656">
        <v>0.1</v>
      </c>
      <c r="AA12" s="656"/>
      <c r="AB12" s="656"/>
      <c r="AC12" s="656"/>
      <c r="AD12" s="657">
        <v>15298</v>
      </c>
      <c r="AE12" s="657"/>
      <c r="AF12" s="657"/>
      <c r="AG12" s="657"/>
      <c r="AH12" s="657"/>
      <c r="AI12" s="657"/>
      <c r="AJ12" s="657"/>
      <c r="AK12" s="657"/>
      <c r="AL12" s="632">
        <v>0.1</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4362312</v>
      </c>
      <c r="BH12" s="630"/>
      <c r="BI12" s="630"/>
      <c r="BJ12" s="630"/>
      <c r="BK12" s="630"/>
      <c r="BL12" s="630"/>
      <c r="BM12" s="630"/>
      <c r="BN12" s="631"/>
      <c r="BO12" s="656">
        <v>53.8</v>
      </c>
      <c r="BP12" s="656"/>
      <c r="BQ12" s="656"/>
      <c r="BR12" s="656"/>
      <c r="BS12" s="657" t="s">
        <v>126</v>
      </c>
      <c r="BT12" s="657"/>
      <c r="BU12" s="657"/>
      <c r="BV12" s="657"/>
      <c r="BW12" s="657"/>
      <c r="BX12" s="657"/>
      <c r="BY12" s="657"/>
      <c r="BZ12" s="657"/>
      <c r="CA12" s="657"/>
      <c r="CB12" s="715"/>
      <c r="CD12" s="666" t="s">
        <v>247</v>
      </c>
      <c r="CE12" s="667"/>
      <c r="CF12" s="667"/>
      <c r="CG12" s="667"/>
      <c r="CH12" s="667"/>
      <c r="CI12" s="667"/>
      <c r="CJ12" s="667"/>
      <c r="CK12" s="667"/>
      <c r="CL12" s="667"/>
      <c r="CM12" s="667"/>
      <c r="CN12" s="667"/>
      <c r="CO12" s="667"/>
      <c r="CP12" s="667"/>
      <c r="CQ12" s="668"/>
      <c r="CR12" s="629">
        <v>714555</v>
      </c>
      <c r="CS12" s="630"/>
      <c r="CT12" s="630"/>
      <c r="CU12" s="630"/>
      <c r="CV12" s="630"/>
      <c r="CW12" s="630"/>
      <c r="CX12" s="630"/>
      <c r="CY12" s="631"/>
      <c r="CZ12" s="656">
        <v>3.2</v>
      </c>
      <c r="DA12" s="656"/>
      <c r="DB12" s="656"/>
      <c r="DC12" s="656"/>
      <c r="DD12" s="635">
        <v>2794</v>
      </c>
      <c r="DE12" s="630"/>
      <c r="DF12" s="630"/>
      <c r="DG12" s="630"/>
      <c r="DH12" s="630"/>
      <c r="DI12" s="630"/>
      <c r="DJ12" s="630"/>
      <c r="DK12" s="630"/>
      <c r="DL12" s="630"/>
      <c r="DM12" s="630"/>
      <c r="DN12" s="630"/>
      <c r="DO12" s="630"/>
      <c r="DP12" s="631"/>
      <c r="DQ12" s="635">
        <v>587897</v>
      </c>
      <c r="DR12" s="630"/>
      <c r="DS12" s="630"/>
      <c r="DT12" s="630"/>
      <c r="DU12" s="630"/>
      <c r="DV12" s="630"/>
      <c r="DW12" s="630"/>
      <c r="DX12" s="630"/>
      <c r="DY12" s="630"/>
      <c r="DZ12" s="630"/>
      <c r="EA12" s="630"/>
      <c r="EB12" s="630"/>
      <c r="EC12" s="674"/>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56" t="s">
        <v>126</v>
      </c>
      <c r="AA13" s="656"/>
      <c r="AB13" s="656"/>
      <c r="AC13" s="656"/>
      <c r="AD13" s="657" t="s">
        <v>126</v>
      </c>
      <c r="AE13" s="657"/>
      <c r="AF13" s="657"/>
      <c r="AG13" s="657"/>
      <c r="AH13" s="657"/>
      <c r="AI13" s="657"/>
      <c r="AJ13" s="657"/>
      <c r="AK13" s="657"/>
      <c r="AL13" s="632" t="s">
        <v>126</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4339002</v>
      </c>
      <c r="BH13" s="630"/>
      <c r="BI13" s="630"/>
      <c r="BJ13" s="630"/>
      <c r="BK13" s="630"/>
      <c r="BL13" s="630"/>
      <c r="BM13" s="630"/>
      <c r="BN13" s="631"/>
      <c r="BO13" s="656">
        <v>53.5</v>
      </c>
      <c r="BP13" s="656"/>
      <c r="BQ13" s="656"/>
      <c r="BR13" s="656"/>
      <c r="BS13" s="657" t="s">
        <v>126</v>
      </c>
      <c r="BT13" s="657"/>
      <c r="BU13" s="657"/>
      <c r="BV13" s="657"/>
      <c r="BW13" s="657"/>
      <c r="BX13" s="657"/>
      <c r="BY13" s="657"/>
      <c r="BZ13" s="657"/>
      <c r="CA13" s="657"/>
      <c r="CB13" s="715"/>
      <c r="CD13" s="666" t="s">
        <v>250</v>
      </c>
      <c r="CE13" s="667"/>
      <c r="CF13" s="667"/>
      <c r="CG13" s="667"/>
      <c r="CH13" s="667"/>
      <c r="CI13" s="667"/>
      <c r="CJ13" s="667"/>
      <c r="CK13" s="667"/>
      <c r="CL13" s="667"/>
      <c r="CM13" s="667"/>
      <c r="CN13" s="667"/>
      <c r="CO13" s="667"/>
      <c r="CP13" s="667"/>
      <c r="CQ13" s="668"/>
      <c r="CR13" s="629">
        <v>2389249</v>
      </c>
      <c r="CS13" s="630"/>
      <c r="CT13" s="630"/>
      <c r="CU13" s="630"/>
      <c r="CV13" s="630"/>
      <c r="CW13" s="630"/>
      <c r="CX13" s="630"/>
      <c r="CY13" s="631"/>
      <c r="CZ13" s="656">
        <v>10.6</v>
      </c>
      <c r="DA13" s="656"/>
      <c r="DB13" s="656"/>
      <c r="DC13" s="656"/>
      <c r="DD13" s="635">
        <v>1047715</v>
      </c>
      <c r="DE13" s="630"/>
      <c r="DF13" s="630"/>
      <c r="DG13" s="630"/>
      <c r="DH13" s="630"/>
      <c r="DI13" s="630"/>
      <c r="DJ13" s="630"/>
      <c r="DK13" s="630"/>
      <c r="DL13" s="630"/>
      <c r="DM13" s="630"/>
      <c r="DN13" s="630"/>
      <c r="DO13" s="630"/>
      <c r="DP13" s="631"/>
      <c r="DQ13" s="635">
        <v>1472468</v>
      </c>
      <c r="DR13" s="630"/>
      <c r="DS13" s="630"/>
      <c r="DT13" s="630"/>
      <c r="DU13" s="630"/>
      <c r="DV13" s="630"/>
      <c r="DW13" s="630"/>
      <c r="DX13" s="630"/>
      <c r="DY13" s="630"/>
      <c r="DZ13" s="630"/>
      <c r="EA13" s="630"/>
      <c r="EB13" s="630"/>
      <c r="EC13" s="674"/>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56" t="s">
        <v>126</v>
      </c>
      <c r="AA14" s="656"/>
      <c r="AB14" s="656"/>
      <c r="AC14" s="656"/>
      <c r="AD14" s="657" t="s">
        <v>126</v>
      </c>
      <c r="AE14" s="657"/>
      <c r="AF14" s="657"/>
      <c r="AG14" s="657"/>
      <c r="AH14" s="657"/>
      <c r="AI14" s="657"/>
      <c r="AJ14" s="657"/>
      <c r="AK14" s="657"/>
      <c r="AL14" s="632" t="s">
        <v>126</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146990</v>
      </c>
      <c r="BH14" s="630"/>
      <c r="BI14" s="630"/>
      <c r="BJ14" s="630"/>
      <c r="BK14" s="630"/>
      <c r="BL14" s="630"/>
      <c r="BM14" s="630"/>
      <c r="BN14" s="631"/>
      <c r="BO14" s="656">
        <v>1.8</v>
      </c>
      <c r="BP14" s="656"/>
      <c r="BQ14" s="656"/>
      <c r="BR14" s="656"/>
      <c r="BS14" s="657" t="s">
        <v>126</v>
      </c>
      <c r="BT14" s="657"/>
      <c r="BU14" s="657"/>
      <c r="BV14" s="657"/>
      <c r="BW14" s="657"/>
      <c r="BX14" s="657"/>
      <c r="BY14" s="657"/>
      <c r="BZ14" s="657"/>
      <c r="CA14" s="657"/>
      <c r="CB14" s="715"/>
      <c r="CD14" s="666" t="s">
        <v>253</v>
      </c>
      <c r="CE14" s="667"/>
      <c r="CF14" s="667"/>
      <c r="CG14" s="667"/>
      <c r="CH14" s="667"/>
      <c r="CI14" s="667"/>
      <c r="CJ14" s="667"/>
      <c r="CK14" s="667"/>
      <c r="CL14" s="667"/>
      <c r="CM14" s="667"/>
      <c r="CN14" s="667"/>
      <c r="CO14" s="667"/>
      <c r="CP14" s="667"/>
      <c r="CQ14" s="668"/>
      <c r="CR14" s="629">
        <v>1104075</v>
      </c>
      <c r="CS14" s="630"/>
      <c r="CT14" s="630"/>
      <c r="CU14" s="630"/>
      <c r="CV14" s="630"/>
      <c r="CW14" s="630"/>
      <c r="CX14" s="630"/>
      <c r="CY14" s="631"/>
      <c r="CZ14" s="656">
        <v>4.9000000000000004</v>
      </c>
      <c r="DA14" s="656"/>
      <c r="DB14" s="656"/>
      <c r="DC14" s="656"/>
      <c r="DD14" s="635">
        <v>208633</v>
      </c>
      <c r="DE14" s="630"/>
      <c r="DF14" s="630"/>
      <c r="DG14" s="630"/>
      <c r="DH14" s="630"/>
      <c r="DI14" s="630"/>
      <c r="DJ14" s="630"/>
      <c r="DK14" s="630"/>
      <c r="DL14" s="630"/>
      <c r="DM14" s="630"/>
      <c r="DN14" s="630"/>
      <c r="DO14" s="630"/>
      <c r="DP14" s="631"/>
      <c r="DQ14" s="635">
        <v>638738</v>
      </c>
      <c r="DR14" s="630"/>
      <c r="DS14" s="630"/>
      <c r="DT14" s="630"/>
      <c r="DU14" s="630"/>
      <c r="DV14" s="630"/>
      <c r="DW14" s="630"/>
      <c r="DX14" s="630"/>
      <c r="DY14" s="630"/>
      <c r="DZ14" s="630"/>
      <c r="EA14" s="630"/>
      <c r="EB14" s="630"/>
      <c r="EC14" s="674"/>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56" t="s">
        <v>126</v>
      </c>
      <c r="AA15" s="656"/>
      <c r="AB15" s="656"/>
      <c r="AC15" s="656"/>
      <c r="AD15" s="657" t="s">
        <v>126</v>
      </c>
      <c r="AE15" s="657"/>
      <c r="AF15" s="657"/>
      <c r="AG15" s="657"/>
      <c r="AH15" s="657"/>
      <c r="AI15" s="657"/>
      <c r="AJ15" s="657"/>
      <c r="AK15" s="657"/>
      <c r="AL15" s="632" t="s">
        <v>126</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310222</v>
      </c>
      <c r="BH15" s="630"/>
      <c r="BI15" s="630"/>
      <c r="BJ15" s="630"/>
      <c r="BK15" s="630"/>
      <c r="BL15" s="630"/>
      <c r="BM15" s="630"/>
      <c r="BN15" s="631"/>
      <c r="BO15" s="656">
        <v>3.8</v>
      </c>
      <c r="BP15" s="656"/>
      <c r="BQ15" s="656"/>
      <c r="BR15" s="656"/>
      <c r="BS15" s="657" t="s">
        <v>126</v>
      </c>
      <c r="BT15" s="657"/>
      <c r="BU15" s="657"/>
      <c r="BV15" s="657"/>
      <c r="BW15" s="657"/>
      <c r="BX15" s="657"/>
      <c r="BY15" s="657"/>
      <c r="BZ15" s="657"/>
      <c r="CA15" s="657"/>
      <c r="CB15" s="715"/>
      <c r="CD15" s="666" t="s">
        <v>256</v>
      </c>
      <c r="CE15" s="667"/>
      <c r="CF15" s="667"/>
      <c r="CG15" s="667"/>
      <c r="CH15" s="667"/>
      <c r="CI15" s="667"/>
      <c r="CJ15" s="667"/>
      <c r="CK15" s="667"/>
      <c r="CL15" s="667"/>
      <c r="CM15" s="667"/>
      <c r="CN15" s="667"/>
      <c r="CO15" s="667"/>
      <c r="CP15" s="667"/>
      <c r="CQ15" s="668"/>
      <c r="CR15" s="629">
        <v>2117980</v>
      </c>
      <c r="CS15" s="630"/>
      <c r="CT15" s="630"/>
      <c r="CU15" s="630"/>
      <c r="CV15" s="630"/>
      <c r="CW15" s="630"/>
      <c r="CX15" s="630"/>
      <c r="CY15" s="631"/>
      <c r="CZ15" s="656">
        <v>9.4</v>
      </c>
      <c r="DA15" s="656"/>
      <c r="DB15" s="656"/>
      <c r="DC15" s="656"/>
      <c r="DD15" s="635">
        <v>326679</v>
      </c>
      <c r="DE15" s="630"/>
      <c r="DF15" s="630"/>
      <c r="DG15" s="630"/>
      <c r="DH15" s="630"/>
      <c r="DI15" s="630"/>
      <c r="DJ15" s="630"/>
      <c r="DK15" s="630"/>
      <c r="DL15" s="630"/>
      <c r="DM15" s="630"/>
      <c r="DN15" s="630"/>
      <c r="DO15" s="630"/>
      <c r="DP15" s="631"/>
      <c r="DQ15" s="635">
        <v>1669535</v>
      </c>
      <c r="DR15" s="630"/>
      <c r="DS15" s="630"/>
      <c r="DT15" s="630"/>
      <c r="DU15" s="630"/>
      <c r="DV15" s="630"/>
      <c r="DW15" s="630"/>
      <c r="DX15" s="630"/>
      <c r="DY15" s="630"/>
      <c r="DZ15" s="630"/>
      <c r="EA15" s="630"/>
      <c r="EB15" s="630"/>
      <c r="EC15" s="674"/>
    </row>
    <row r="16" spans="2:143" ht="11.25" customHeight="1" x14ac:dyDescent="0.15">
      <c r="B16" s="626" t="s">
        <v>257</v>
      </c>
      <c r="C16" s="627"/>
      <c r="D16" s="627"/>
      <c r="E16" s="627"/>
      <c r="F16" s="627"/>
      <c r="G16" s="627"/>
      <c r="H16" s="627"/>
      <c r="I16" s="627"/>
      <c r="J16" s="627"/>
      <c r="K16" s="627"/>
      <c r="L16" s="627"/>
      <c r="M16" s="627"/>
      <c r="N16" s="627"/>
      <c r="O16" s="627"/>
      <c r="P16" s="627"/>
      <c r="Q16" s="628"/>
      <c r="R16" s="629">
        <v>24398</v>
      </c>
      <c r="S16" s="630"/>
      <c r="T16" s="630"/>
      <c r="U16" s="630"/>
      <c r="V16" s="630"/>
      <c r="W16" s="630"/>
      <c r="X16" s="630"/>
      <c r="Y16" s="631"/>
      <c r="Z16" s="656">
        <v>0.1</v>
      </c>
      <c r="AA16" s="656"/>
      <c r="AB16" s="656"/>
      <c r="AC16" s="656"/>
      <c r="AD16" s="657">
        <v>24398</v>
      </c>
      <c r="AE16" s="657"/>
      <c r="AF16" s="657"/>
      <c r="AG16" s="657"/>
      <c r="AH16" s="657"/>
      <c r="AI16" s="657"/>
      <c r="AJ16" s="657"/>
      <c r="AK16" s="657"/>
      <c r="AL16" s="632">
        <v>0.2</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56" t="s">
        <v>126</v>
      </c>
      <c r="BP16" s="656"/>
      <c r="BQ16" s="656"/>
      <c r="BR16" s="656"/>
      <c r="BS16" s="657" t="s">
        <v>126</v>
      </c>
      <c r="BT16" s="657"/>
      <c r="BU16" s="657"/>
      <c r="BV16" s="657"/>
      <c r="BW16" s="657"/>
      <c r="BX16" s="657"/>
      <c r="BY16" s="657"/>
      <c r="BZ16" s="657"/>
      <c r="CA16" s="657"/>
      <c r="CB16" s="715"/>
      <c r="CD16" s="666" t="s">
        <v>259</v>
      </c>
      <c r="CE16" s="667"/>
      <c r="CF16" s="667"/>
      <c r="CG16" s="667"/>
      <c r="CH16" s="667"/>
      <c r="CI16" s="667"/>
      <c r="CJ16" s="667"/>
      <c r="CK16" s="667"/>
      <c r="CL16" s="667"/>
      <c r="CM16" s="667"/>
      <c r="CN16" s="667"/>
      <c r="CO16" s="667"/>
      <c r="CP16" s="667"/>
      <c r="CQ16" s="668"/>
      <c r="CR16" s="629" t="s">
        <v>126</v>
      </c>
      <c r="CS16" s="630"/>
      <c r="CT16" s="630"/>
      <c r="CU16" s="630"/>
      <c r="CV16" s="630"/>
      <c r="CW16" s="630"/>
      <c r="CX16" s="630"/>
      <c r="CY16" s="631"/>
      <c r="CZ16" s="656" t="s">
        <v>126</v>
      </c>
      <c r="DA16" s="656"/>
      <c r="DB16" s="656"/>
      <c r="DC16" s="656"/>
      <c r="DD16" s="635" t="s">
        <v>126</v>
      </c>
      <c r="DE16" s="630"/>
      <c r="DF16" s="630"/>
      <c r="DG16" s="630"/>
      <c r="DH16" s="630"/>
      <c r="DI16" s="630"/>
      <c r="DJ16" s="630"/>
      <c r="DK16" s="630"/>
      <c r="DL16" s="630"/>
      <c r="DM16" s="630"/>
      <c r="DN16" s="630"/>
      <c r="DO16" s="630"/>
      <c r="DP16" s="631"/>
      <c r="DQ16" s="635" t="s">
        <v>126</v>
      </c>
      <c r="DR16" s="630"/>
      <c r="DS16" s="630"/>
      <c r="DT16" s="630"/>
      <c r="DU16" s="630"/>
      <c r="DV16" s="630"/>
      <c r="DW16" s="630"/>
      <c r="DX16" s="630"/>
      <c r="DY16" s="630"/>
      <c r="DZ16" s="630"/>
      <c r="EA16" s="630"/>
      <c r="EB16" s="630"/>
      <c r="EC16" s="674"/>
    </row>
    <row r="17" spans="2:133" ht="11.25" customHeight="1" x14ac:dyDescent="0.15">
      <c r="B17" s="626" t="s">
        <v>260</v>
      </c>
      <c r="C17" s="627"/>
      <c r="D17" s="627"/>
      <c r="E17" s="627"/>
      <c r="F17" s="627"/>
      <c r="G17" s="627"/>
      <c r="H17" s="627"/>
      <c r="I17" s="627"/>
      <c r="J17" s="627"/>
      <c r="K17" s="627"/>
      <c r="L17" s="627"/>
      <c r="M17" s="627"/>
      <c r="N17" s="627"/>
      <c r="O17" s="627"/>
      <c r="P17" s="627"/>
      <c r="Q17" s="628"/>
      <c r="R17" s="629">
        <v>93110</v>
      </c>
      <c r="S17" s="630"/>
      <c r="T17" s="630"/>
      <c r="U17" s="630"/>
      <c r="V17" s="630"/>
      <c r="W17" s="630"/>
      <c r="X17" s="630"/>
      <c r="Y17" s="631"/>
      <c r="Z17" s="656">
        <v>0.4</v>
      </c>
      <c r="AA17" s="656"/>
      <c r="AB17" s="656"/>
      <c r="AC17" s="656"/>
      <c r="AD17" s="657">
        <v>93110</v>
      </c>
      <c r="AE17" s="657"/>
      <c r="AF17" s="657"/>
      <c r="AG17" s="657"/>
      <c r="AH17" s="657"/>
      <c r="AI17" s="657"/>
      <c r="AJ17" s="657"/>
      <c r="AK17" s="657"/>
      <c r="AL17" s="632">
        <v>0.7</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56" t="s">
        <v>126</v>
      </c>
      <c r="BP17" s="656"/>
      <c r="BQ17" s="656"/>
      <c r="BR17" s="656"/>
      <c r="BS17" s="657" t="s">
        <v>126</v>
      </c>
      <c r="BT17" s="657"/>
      <c r="BU17" s="657"/>
      <c r="BV17" s="657"/>
      <c r="BW17" s="657"/>
      <c r="BX17" s="657"/>
      <c r="BY17" s="657"/>
      <c r="BZ17" s="657"/>
      <c r="CA17" s="657"/>
      <c r="CB17" s="715"/>
      <c r="CD17" s="666" t="s">
        <v>262</v>
      </c>
      <c r="CE17" s="667"/>
      <c r="CF17" s="667"/>
      <c r="CG17" s="667"/>
      <c r="CH17" s="667"/>
      <c r="CI17" s="667"/>
      <c r="CJ17" s="667"/>
      <c r="CK17" s="667"/>
      <c r="CL17" s="667"/>
      <c r="CM17" s="667"/>
      <c r="CN17" s="667"/>
      <c r="CO17" s="667"/>
      <c r="CP17" s="667"/>
      <c r="CQ17" s="668"/>
      <c r="CR17" s="629">
        <v>2526158</v>
      </c>
      <c r="CS17" s="630"/>
      <c r="CT17" s="630"/>
      <c r="CU17" s="630"/>
      <c r="CV17" s="630"/>
      <c r="CW17" s="630"/>
      <c r="CX17" s="630"/>
      <c r="CY17" s="631"/>
      <c r="CZ17" s="656">
        <v>11.2</v>
      </c>
      <c r="DA17" s="656"/>
      <c r="DB17" s="656"/>
      <c r="DC17" s="656"/>
      <c r="DD17" s="635" t="s">
        <v>126</v>
      </c>
      <c r="DE17" s="630"/>
      <c r="DF17" s="630"/>
      <c r="DG17" s="630"/>
      <c r="DH17" s="630"/>
      <c r="DI17" s="630"/>
      <c r="DJ17" s="630"/>
      <c r="DK17" s="630"/>
      <c r="DL17" s="630"/>
      <c r="DM17" s="630"/>
      <c r="DN17" s="630"/>
      <c r="DO17" s="630"/>
      <c r="DP17" s="631"/>
      <c r="DQ17" s="635">
        <v>2483509</v>
      </c>
      <c r="DR17" s="630"/>
      <c r="DS17" s="630"/>
      <c r="DT17" s="630"/>
      <c r="DU17" s="630"/>
      <c r="DV17" s="630"/>
      <c r="DW17" s="630"/>
      <c r="DX17" s="630"/>
      <c r="DY17" s="630"/>
      <c r="DZ17" s="630"/>
      <c r="EA17" s="630"/>
      <c r="EB17" s="630"/>
      <c r="EC17" s="674"/>
    </row>
    <row r="18" spans="2:133" ht="11.25" customHeight="1" x14ac:dyDescent="0.15">
      <c r="B18" s="626" t="s">
        <v>263</v>
      </c>
      <c r="C18" s="627"/>
      <c r="D18" s="627"/>
      <c r="E18" s="627"/>
      <c r="F18" s="627"/>
      <c r="G18" s="627"/>
      <c r="H18" s="627"/>
      <c r="I18" s="627"/>
      <c r="J18" s="627"/>
      <c r="K18" s="627"/>
      <c r="L18" s="627"/>
      <c r="M18" s="627"/>
      <c r="N18" s="627"/>
      <c r="O18" s="627"/>
      <c r="P18" s="627"/>
      <c r="Q18" s="628"/>
      <c r="R18" s="629">
        <v>131958</v>
      </c>
      <c r="S18" s="630"/>
      <c r="T18" s="630"/>
      <c r="U18" s="630"/>
      <c r="V18" s="630"/>
      <c r="W18" s="630"/>
      <c r="X18" s="630"/>
      <c r="Y18" s="631"/>
      <c r="Z18" s="656">
        <v>0.6</v>
      </c>
      <c r="AA18" s="656"/>
      <c r="AB18" s="656"/>
      <c r="AC18" s="656"/>
      <c r="AD18" s="657">
        <v>126590</v>
      </c>
      <c r="AE18" s="657"/>
      <c r="AF18" s="657"/>
      <c r="AG18" s="657"/>
      <c r="AH18" s="657"/>
      <c r="AI18" s="657"/>
      <c r="AJ18" s="657"/>
      <c r="AK18" s="657"/>
      <c r="AL18" s="632">
        <v>1</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56" t="s">
        <v>126</v>
      </c>
      <c r="BP18" s="656"/>
      <c r="BQ18" s="656"/>
      <c r="BR18" s="656"/>
      <c r="BS18" s="657" t="s">
        <v>126</v>
      </c>
      <c r="BT18" s="657"/>
      <c r="BU18" s="657"/>
      <c r="BV18" s="657"/>
      <c r="BW18" s="657"/>
      <c r="BX18" s="657"/>
      <c r="BY18" s="657"/>
      <c r="BZ18" s="657"/>
      <c r="CA18" s="657"/>
      <c r="CB18" s="715"/>
      <c r="CD18" s="666" t="s">
        <v>265</v>
      </c>
      <c r="CE18" s="667"/>
      <c r="CF18" s="667"/>
      <c r="CG18" s="667"/>
      <c r="CH18" s="667"/>
      <c r="CI18" s="667"/>
      <c r="CJ18" s="667"/>
      <c r="CK18" s="667"/>
      <c r="CL18" s="667"/>
      <c r="CM18" s="667"/>
      <c r="CN18" s="667"/>
      <c r="CO18" s="667"/>
      <c r="CP18" s="667"/>
      <c r="CQ18" s="668"/>
      <c r="CR18" s="629" t="s">
        <v>126</v>
      </c>
      <c r="CS18" s="630"/>
      <c r="CT18" s="630"/>
      <c r="CU18" s="630"/>
      <c r="CV18" s="630"/>
      <c r="CW18" s="630"/>
      <c r="CX18" s="630"/>
      <c r="CY18" s="631"/>
      <c r="CZ18" s="656" t="s">
        <v>126</v>
      </c>
      <c r="DA18" s="656"/>
      <c r="DB18" s="656"/>
      <c r="DC18" s="656"/>
      <c r="DD18" s="635" t="s">
        <v>126</v>
      </c>
      <c r="DE18" s="630"/>
      <c r="DF18" s="630"/>
      <c r="DG18" s="630"/>
      <c r="DH18" s="630"/>
      <c r="DI18" s="630"/>
      <c r="DJ18" s="630"/>
      <c r="DK18" s="630"/>
      <c r="DL18" s="630"/>
      <c r="DM18" s="630"/>
      <c r="DN18" s="630"/>
      <c r="DO18" s="630"/>
      <c r="DP18" s="631"/>
      <c r="DQ18" s="635" t="s">
        <v>126</v>
      </c>
      <c r="DR18" s="630"/>
      <c r="DS18" s="630"/>
      <c r="DT18" s="630"/>
      <c r="DU18" s="630"/>
      <c r="DV18" s="630"/>
      <c r="DW18" s="630"/>
      <c r="DX18" s="630"/>
      <c r="DY18" s="630"/>
      <c r="DZ18" s="630"/>
      <c r="EA18" s="630"/>
      <c r="EB18" s="630"/>
      <c r="EC18" s="674"/>
    </row>
    <row r="19" spans="2:133" ht="11.25" customHeight="1" x14ac:dyDescent="0.15">
      <c r="B19" s="626" t="s">
        <v>266</v>
      </c>
      <c r="C19" s="627"/>
      <c r="D19" s="627"/>
      <c r="E19" s="627"/>
      <c r="F19" s="627"/>
      <c r="G19" s="627"/>
      <c r="H19" s="627"/>
      <c r="I19" s="627"/>
      <c r="J19" s="627"/>
      <c r="K19" s="627"/>
      <c r="L19" s="627"/>
      <c r="M19" s="627"/>
      <c r="N19" s="627"/>
      <c r="O19" s="627"/>
      <c r="P19" s="627"/>
      <c r="Q19" s="628"/>
      <c r="R19" s="629">
        <v>42512</v>
      </c>
      <c r="S19" s="630"/>
      <c r="T19" s="630"/>
      <c r="U19" s="630"/>
      <c r="V19" s="630"/>
      <c r="W19" s="630"/>
      <c r="X19" s="630"/>
      <c r="Y19" s="631"/>
      <c r="Z19" s="656">
        <v>0.2</v>
      </c>
      <c r="AA19" s="656"/>
      <c r="AB19" s="656"/>
      <c r="AC19" s="656"/>
      <c r="AD19" s="657">
        <v>42512</v>
      </c>
      <c r="AE19" s="657"/>
      <c r="AF19" s="657"/>
      <c r="AG19" s="657"/>
      <c r="AH19" s="657"/>
      <c r="AI19" s="657"/>
      <c r="AJ19" s="657"/>
      <c r="AK19" s="657"/>
      <c r="AL19" s="632">
        <v>0.3</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605745</v>
      </c>
      <c r="BH19" s="630"/>
      <c r="BI19" s="630"/>
      <c r="BJ19" s="630"/>
      <c r="BK19" s="630"/>
      <c r="BL19" s="630"/>
      <c r="BM19" s="630"/>
      <c r="BN19" s="631"/>
      <c r="BO19" s="656">
        <v>7.5</v>
      </c>
      <c r="BP19" s="656"/>
      <c r="BQ19" s="656"/>
      <c r="BR19" s="656"/>
      <c r="BS19" s="657" t="s">
        <v>126</v>
      </c>
      <c r="BT19" s="657"/>
      <c r="BU19" s="657"/>
      <c r="BV19" s="657"/>
      <c r="BW19" s="657"/>
      <c r="BX19" s="657"/>
      <c r="BY19" s="657"/>
      <c r="BZ19" s="657"/>
      <c r="CA19" s="657"/>
      <c r="CB19" s="715"/>
      <c r="CD19" s="666" t="s">
        <v>268</v>
      </c>
      <c r="CE19" s="667"/>
      <c r="CF19" s="667"/>
      <c r="CG19" s="667"/>
      <c r="CH19" s="667"/>
      <c r="CI19" s="667"/>
      <c r="CJ19" s="667"/>
      <c r="CK19" s="667"/>
      <c r="CL19" s="667"/>
      <c r="CM19" s="667"/>
      <c r="CN19" s="667"/>
      <c r="CO19" s="667"/>
      <c r="CP19" s="667"/>
      <c r="CQ19" s="668"/>
      <c r="CR19" s="629" t="s">
        <v>126</v>
      </c>
      <c r="CS19" s="630"/>
      <c r="CT19" s="630"/>
      <c r="CU19" s="630"/>
      <c r="CV19" s="630"/>
      <c r="CW19" s="630"/>
      <c r="CX19" s="630"/>
      <c r="CY19" s="631"/>
      <c r="CZ19" s="656" t="s">
        <v>126</v>
      </c>
      <c r="DA19" s="656"/>
      <c r="DB19" s="656"/>
      <c r="DC19" s="656"/>
      <c r="DD19" s="635" t="s">
        <v>126</v>
      </c>
      <c r="DE19" s="630"/>
      <c r="DF19" s="630"/>
      <c r="DG19" s="630"/>
      <c r="DH19" s="630"/>
      <c r="DI19" s="630"/>
      <c r="DJ19" s="630"/>
      <c r="DK19" s="630"/>
      <c r="DL19" s="630"/>
      <c r="DM19" s="630"/>
      <c r="DN19" s="630"/>
      <c r="DO19" s="630"/>
      <c r="DP19" s="631"/>
      <c r="DQ19" s="635" t="s">
        <v>126</v>
      </c>
      <c r="DR19" s="630"/>
      <c r="DS19" s="630"/>
      <c r="DT19" s="630"/>
      <c r="DU19" s="630"/>
      <c r="DV19" s="630"/>
      <c r="DW19" s="630"/>
      <c r="DX19" s="630"/>
      <c r="DY19" s="630"/>
      <c r="DZ19" s="630"/>
      <c r="EA19" s="630"/>
      <c r="EB19" s="630"/>
      <c r="EC19" s="674"/>
    </row>
    <row r="20" spans="2:133" ht="11.25" customHeight="1" x14ac:dyDescent="0.15">
      <c r="B20" s="626" t="s">
        <v>269</v>
      </c>
      <c r="C20" s="627"/>
      <c r="D20" s="627"/>
      <c r="E20" s="627"/>
      <c r="F20" s="627"/>
      <c r="G20" s="627"/>
      <c r="H20" s="627"/>
      <c r="I20" s="627"/>
      <c r="J20" s="627"/>
      <c r="K20" s="627"/>
      <c r="L20" s="627"/>
      <c r="M20" s="627"/>
      <c r="N20" s="627"/>
      <c r="O20" s="627"/>
      <c r="P20" s="627"/>
      <c r="Q20" s="628"/>
      <c r="R20" s="629">
        <v>6801</v>
      </c>
      <c r="S20" s="630"/>
      <c r="T20" s="630"/>
      <c r="U20" s="630"/>
      <c r="V20" s="630"/>
      <c r="W20" s="630"/>
      <c r="X20" s="630"/>
      <c r="Y20" s="631"/>
      <c r="Z20" s="656">
        <v>0</v>
      </c>
      <c r="AA20" s="656"/>
      <c r="AB20" s="656"/>
      <c r="AC20" s="656"/>
      <c r="AD20" s="657">
        <v>6801</v>
      </c>
      <c r="AE20" s="657"/>
      <c r="AF20" s="657"/>
      <c r="AG20" s="657"/>
      <c r="AH20" s="657"/>
      <c r="AI20" s="657"/>
      <c r="AJ20" s="657"/>
      <c r="AK20" s="657"/>
      <c r="AL20" s="632">
        <v>0.1</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605745</v>
      </c>
      <c r="BH20" s="630"/>
      <c r="BI20" s="630"/>
      <c r="BJ20" s="630"/>
      <c r="BK20" s="630"/>
      <c r="BL20" s="630"/>
      <c r="BM20" s="630"/>
      <c r="BN20" s="631"/>
      <c r="BO20" s="656">
        <v>7.5</v>
      </c>
      <c r="BP20" s="656"/>
      <c r="BQ20" s="656"/>
      <c r="BR20" s="656"/>
      <c r="BS20" s="657" t="s">
        <v>126</v>
      </c>
      <c r="BT20" s="657"/>
      <c r="BU20" s="657"/>
      <c r="BV20" s="657"/>
      <c r="BW20" s="657"/>
      <c r="BX20" s="657"/>
      <c r="BY20" s="657"/>
      <c r="BZ20" s="657"/>
      <c r="CA20" s="657"/>
      <c r="CB20" s="715"/>
      <c r="CD20" s="666" t="s">
        <v>271</v>
      </c>
      <c r="CE20" s="667"/>
      <c r="CF20" s="667"/>
      <c r="CG20" s="667"/>
      <c r="CH20" s="667"/>
      <c r="CI20" s="667"/>
      <c r="CJ20" s="667"/>
      <c r="CK20" s="667"/>
      <c r="CL20" s="667"/>
      <c r="CM20" s="667"/>
      <c r="CN20" s="667"/>
      <c r="CO20" s="667"/>
      <c r="CP20" s="667"/>
      <c r="CQ20" s="668"/>
      <c r="CR20" s="629">
        <v>22606676</v>
      </c>
      <c r="CS20" s="630"/>
      <c r="CT20" s="630"/>
      <c r="CU20" s="630"/>
      <c r="CV20" s="630"/>
      <c r="CW20" s="630"/>
      <c r="CX20" s="630"/>
      <c r="CY20" s="631"/>
      <c r="CZ20" s="656">
        <v>100</v>
      </c>
      <c r="DA20" s="656"/>
      <c r="DB20" s="656"/>
      <c r="DC20" s="656"/>
      <c r="DD20" s="635">
        <v>2041070</v>
      </c>
      <c r="DE20" s="630"/>
      <c r="DF20" s="630"/>
      <c r="DG20" s="630"/>
      <c r="DH20" s="630"/>
      <c r="DI20" s="630"/>
      <c r="DJ20" s="630"/>
      <c r="DK20" s="630"/>
      <c r="DL20" s="630"/>
      <c r="DM20" s="630"/>
      <c r="DN20" s="630"/>
      <c r="DO20" s="630"/>
      <c r="DP20" s="631"/>
      <c r="DQ20" s="635">
        <v>14946398</v>
      </c>
      <c r="DR20" s="630"/>
      <c r="DS20" s="630"/>
      <c r="DT20" s="630"/>
      <c r="DU20" s="630"/>
      <c r="DV20" s="630"/>
      <c r="DW20" s="630"/>
      <c r="DX20" s="630"/>
      <c r="DY20" s="630"/>
      <c r="DZ20" s="630"/>
      <c r="EA20" s="630"/>
      <c r="EB20" s="630"/>
      <c r="EC20" s="674"/>
    </row>
    <row r="21" spans="2:133" ht="11.25" customHeight="1" x14ac:dyDescent="0.15">
      <c r="B21" s="626" t="s">
        <v>272</v>
      </c>
      <c r="C21" s="627"/>
      <c r="D21" s="627"/>
      <c r="E21" s="627"/>
      <c r="F21" s="627"/>
      <c r="G21" s="627"/>
      <c r="H21" s="627"/>
      <c r="I21" s="627"/>
      <c r="J21" s="627"/>
      <c r="K21" s="627"/>
      <c r="L21" s="627"/>
      <c r="M21" s="627"/>
      <c r="N21" s="627"/>
      <c r="O21" s="627"/>
      <c r="P21" s="627"/>
      <c r="Q21" s="628"/>
      <c r="R21" s="629">
        <v>3165</v>
      </c>
      <c r="S21" s="630"/>
      <c r="T21" s="630"/>
      <c r="U21" s="630"/>
      <c r="V21" s="630"/>
      <c r="W21" s="630"/>
      <c r="X21" s="630"/>
      <c r="Y21" s="631"/>
      <c r="Z21" s="656">
        <v>0</v>
      </c>
      <c r="AA21" s="656"/>
      <c r="AB21" s="656"/>
      <c r="AC21" s="656"/>
      <c r="AD21" s="657">
        <v>3165</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18112</v>
      </c>
      <c r="BH21" s="630"/>
      <c r="BI21" s="630"/>
      <c r="BJ21" s="630"/>
      <c r="BK21" s="630"/>
      <c r="BL21" s="630"/>
      <c r="BM21" s="630"/>
      <c r="BN21" s="631"/>
      <c r="BO21" s="656">
        <v>0.2</v>
      </c>
      <c r="BP21" s="656"/>
      <c r="BQ21" s="656"/>
      <c r="BR21" s="656"/>
      <c r="BS21" s="657" t="s">
        <v>126</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274</v>
      </c>
      <c r="C22" s="693"/>
      <c r="D22" s="693"/>
      <c r="E22" s="693"/>
      <c r="F22" s="693"/>
      <c r="G22" s="693"/>
      <c r="H22" s="693"/>
      <c r="I22" s="693"/>
      <c r="J22" s="693"/>
      <c r="K22" s="693"/>
      <c r="L22" s="693"/>
      <c r="M22" s="693"/>
      <c r="N22" s="693"/>
      <c r="O22" s="693"/>
      <c r="P22" s="693"/>
      <c r="Q22" s="694"/>
      <c r="R22" s="629">
        <v>79480</v>
      </c>
      <c r="S22" s="630"/>
      <c r="T22" s="630"/>
      <c r="U22" s="630"/>
      <c r="V22" s="630"/>
      <c r="W22" s="630"/>
      <c r="X22" s="630"/>
      <c r="Y22" s="631"/>
      <c r="Z22" s="656">
        <v>0.3</v>
      </c>
      <c r="AA22" s="656"/>
      <c r="AB22" s="656"/>
      <c r="AC22" s="656"/>
      <c r="AD22" s="657">
        <v>74112</v>
      </c>
      <c r="AE22" s="657"/>
      <c r="AF22" s="657"/>
      <c r="AG22" s="657"/>
      <c r="AH22" s="657"/>
      <c r="AI22" s="657"/>
      <c r="AJ22" s="657"/>
      <c r="AK22" s="657"/>
      <c r="AL22" s="632">
        <v>0.60000002384185791</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126</v>
      </c>
      <c r="BH22" s="630"/>
      <c r="BI22" s="630"/>
      <c r="BJ22" s="630"/>
      <c r="BK22" s="630"/>
      <c r="BL22" s="630"/>
      <c r="BM22" s="630"/>
      <c r="BN22" s="631"/>
      <c r="BO22" s="656" t="s">
        <v>126</v>
      </c>
      <c r="BP22" s="656"/>
      <c r="BQ22" s="656"/>
      <c r="BR22" s="656"/>
      <c r="BS22" s="657" t="s">
        <v>126</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4290455</v>
      </c>
      <c r="S23" s="630"/>
      <c r="T23" s="630"/>
      <c r="U23" s="630"/>
      <c r="V23" s="630"/>
      <c r="W23" s="630"/>
      <c r="X23" s="630"/>
      <c r="Y23" s="631"/>
      <c r="Z23" s="656">
        <v>18.399999999999999</v>
      </c>
      <c r="AA23" s="656"/>
      <c r="AB23" s="656"/>
      <c r="AC23" s="656"/>
      <c r="AD23" s="657">
        <v>3766816</v>
      </c>
      <c r="AE23" s="657"/>
      <c r="AF23" s="657"/>
      <c r="AG23" s="657"/>
      <c r="AH23" s="657"/>
      <c r="AI23" s="657"/>
      <c r="AJ23" s="657"/>
      <c r="AK23" s="657"/>
      <c r="AL23" s="632">
        <v>29.2</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v>587633</v>
      </c>
      <c r="BH23" s="630"/>
      <c r="BI23" s="630"/>
      <c r="BJ23" s="630"/>
      <c r="BK23" s="630"/>
      <c r="BL23" s="630"/>
      <c r="BM23" s="630"/>
      <c r="BN23" s="631"/>
      <c r="BO23" s="656">
        <v>7.2</v>
      </c>
      <c r="BP23" s="656"/>
      <c r="BQ23" s="656"/>
      <c r="BR23" s="656"/>
      <c r="BS23" s="657" t="s">
        <v>126</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34" t="s">
        <v>282</v>
      </c>
      <c r="DM23" s="735"/>
      <c r="DN23" s="735"/>
      <c r="DO23" s="735"/>
      <c r="DP23" s="735"/>
      <c r="DQ23" s="735"/>
      <c r="DR23" s="735"/>
      <c r="DS23" s="735"/>
      <c r="DT23" s="735"/>
      <c r="DU23" s="735"/>
      <c r="DV23" s="736"/>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3766816</v>
      </c>
      <c r="S24" s="630"/>
      <c r="T24" s="630"/>
      <c r="U24" s="630"/>
      <c r="V24" s="630"/>
      <c r="W24" s="630"/>
      <c r="X24" s="630"/>
      <c r="Y24" s="631"/>
      <c r="Z24" s="656">
        <v>16.100000000000001</v>
      </c>
      <c r="AA24" s="656"/>
      <c r="AB24" s="656"/>
      <c r="AC24" s="656"/>
      <c r="AD24" s="657">
        <v>3766816</v>
      </c>
      <c r="AE24" s="657"/>
      <c r="AF24" s="657"/>
      <c r="AG24" s="657"/>
      <c r="AH24" s="657"/>
      <c r="AI24" s="657"/>
      <c r="AJ24" s="657"/>
      <c r="AK24" s="657"/>
      <c r="AL24" s="632">
        <v>29.2</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126</v>
      </c>
      <c r="BH24" s="630"/>
      <c r="BI24" s="630"/>
      <c r="BJ24" s="630"/>
      <c r="BK24" s="630"/>
      <c r="BL24" s="630"/>
      <c r="BM24" s="630"/>
      <c r="BN24" s="631"/>
      <c r="BO24" s="656" t="s">
        <v>126</v>
      </c>
      <c r="BP24" s="656"/>
      <c r="BQ24" s="656"/>
      <c r="BR24" s="656"/>
      <c r="BS24" s="657" t="s">
        <v>126</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11114187</v>
      </c>
      <c r="CS24" s="683"/>
      <c r="CT24" s="683"/>
      <c r="CU24" s="683"/>
      <c r="CV24" s="683"/>
      <c r="CW24" s="683"/>
      <c r="CX24" s="683"/>
      <c r="CY24" s="726"/>
      <c r="CZ24" s="727">
        <v>49.2</v>
      </c>
      <c r="DA24" s="702"/>
      <c r="DB24" s="702"/>
      <c r="DC24" s="730"/>
      <c r="DD24" s="725">
        <v>7218374</v>
      </c>
      <c r="DE24" s="683"/>
      <c r="DF24" s="683"/>
      <c r="DG24" s="683"/>
      <c r="DH24" s="683"/>
      <c r="DI24" s="683"/>
      <c r="DJ24" s="683"/>
      <c r="DK24" s="726"/>
      <c r="DL24" s="725">
        <v>7210906</v>
      </c>
      <c r="DM24" s="683"/>
      <c r="DN24" s="683"/>
      <c r="DO24" s="683"/>
      <c r="DP24" s="683"/>
      <c r="DQ24" s="683"/>
      <c r="DR24" s="683"/>
      <c r="DS24" s="683"/>
      <c r="DT24" s="683"/>
      <c r="DU24" s="683"/>
      <c r="DV24" s="726"/>
      <c r="DW24" s="727">
        <v>52.7</v>
      </c>
      <c r="DX24" s="702"/>
      <c r="DY24" s="702"/>
      <c r="DZ24" s="702"/>
      <c r="EA24" s="702"/>
      <c r="EB24" s="702"/>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523639</v>
      </c>
      <c r="S25" s="630"/>
      <c r="T25" s="630"/>
      <c r="U25" s="630"/>
      <c r="V25" s="630"/>
      <c r="W25" s="630"/>
      <c r="X25" s="630"/>
      <c r="Y25" s="631"/>
      <c r="Z25" s="656">
        <v>2.2000000000000002</v>
      </c>
      <c r="AA25" s="656"/>
      <c r="AB25" s="656"/>
      <c r="AC25" s="656"/>
      <c r="AD25" s="657" t="s">
        <v>126</v>
      </c>
      <c r="AE25" s="657"/>
      <c r="AF25" s="657"/>
      <c r="AG25" s="657"/>
      <c r="AH25" s="657"/>
      <c r="AI25" s="657"/>
      <c r="AJ25" s="657"/>
      <c r="AK25" s="657"/>
      <c r="AL25" s="632" t="s">
        <v>126</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126</v>
      </c>
      <c r="BH25" s="630"/>
      <c r="BI25" s="630"/>
      <c r="BJ25" s="630"/>
      <c r="BK25" s="630"/>
      <c r="BL25" s="630"/>
      <c r="BM25" s="630"/>
      <c r="BN25" s="631"/>
      <c r="BO25" s="656" t="s">
        <v>126</v>
      </c>
      <c r="BP25" s="656"/>
      <c r="BQ25" s="656"/>
      <c r="BR25" s="656"/>
      <c r="BS25" s="657" t="s">
        <v>126</v>
      </c>
      <c r="BT25" s="657"/>
      <c r="BU25" s="657"/>
      <c r="BV25" s="657"/>
      <c r="BW25" s="657"/>
      <c r="BX25" s="657"/>
      <c r="BY25" s="657"/>
      <c r="BZ25" s="657"/>
      <c r="CA25" s="657"/>
      <c r="CB25" s="715"/>
      <c r="CD25" s="666" t="s">
        <v>289</v>
      </c>
      <c r="CE25" s="667"/>
      <c r="CF25" s="667"/>
      <c r="CG25" s="667"/>
      <c r="CH25" s="667"/>
      <c r="CI25" s="667"/>
      <c r="CJ25" s="667"/>
      <c r="CK25" s="667"/>
      <c r="CL25" s="667"/>
      <c r="CM25" s="667"/>
      <c r="CN25" s="667"/>
      <c r="CO25" s="667"/>
      <c r="CP25" s="667"/>
      <c r="CQ25" s="668"/>
      <c r="CR25" s="629">
        <v>4414955</v>
      </c>
      <c r="CS25" s="640"/>
      <c r="CT25" s="640"/>
      <c r="CU25" s="640"/>
      <c r="CV25" s="640"/>
      <c r="CW25" s="640"/>
      <c r="CX25" s="640"/>
      <c r="CY25" s="641"/>
      <c r="CZ25" s="632">
        <v>19.5</v>
      </c>
      <c r="DA25" s="642"/>
      <c r="DB25" s="642"/>
      <c r="DC25" s="643"/>
      <c r="DD25" s="635">
        <v>3728899</v>
      </c>
      <c r="DE25" s="640"/>
      <c r="DF25" s="640"/>
      <c r="DG25" s="640"/>
      <c r="DH25" s="640"/>
      <c r="DI25" s="640"/>
      <c r="DJ25" s="640"/>
      <c r="DK25" s="641"/>
      <c r="DL25" s="635">
        <v>3721644</v>
      </c>
      <c r="DM25" s="640"/>
      <c r="DN25" s="640"/>
      <c r="DO25" s="640"/>
      <c r="DP25" s="640"/>
      <c r="DQ25" s="640"/>
      <c r="DR25" s="640"/>
      <c r="DS25" s="640"/>
      <c r="DT25" s="640"/>
      <c r="DU25" s="640"/>
      <c r="DV25" s="641"/>
      <c r="DW25" s="632">
        <v>27.2</v>
      </c>
      <c r="DX25" s="642"/>
      <c r="DY25" s="642"/>
      <c r="DZ25" s="642"/>
      <c r="EA25" s="642"/>
      <c r="EB25" s="642"/>
      <c r="EC25" s="669"/>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56" t="s">
        <v>126</v>
      </c>
      <c r="AA26" s="656"/>
      <c r="AB26" s="656"/>
      <c r="AC26" s="656"/>
      <c r="AD26" s="657" t="s">
        <v>126</v>
      </c>
      <c r="AE26" s="657"/>
      <c r="AF26" s="657"/>
      <c r="AG26" s="657"/>
      <c r="AH26" s="657"/>
      <c r="AI26" s="657"/>
      <c r="AJ26" s="657"/>
      <c r="AK26" s="657"/>
      <c r="AL26" s="632" t="s">
        <v>126</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126</v>
      </c>
      <c r="BH26" s="630"/>
      <c r="BI26" s="630"/>
      <c r="BJ26" s="630"/>
      <c r="BK26" s="630"/>
      <c r="BL26" s="630"/>
      <c r="BM26" s="630"/>
      <c r="BN26" s="631"/>
      <c r="BO26" s="656" t="s">
        <v>126</v>
      </c>
      <c r="BP26" s="656"/>
      <c r="BQ26" s="656"/>
      <c r="BR26" s="656"/>
      <c r="BS26" s="657" t="s">
        <v>126</v>
      </c>
      <c r="BT26" s="657"/>
      <c r="BU26" s="657"/>
      <c r="BV26" s="657"/>
      <c r="BW26" s="657"/>
      <c r="BX26" s="657"/>
      <c r="BY26" s="657"/>
      <c r="BZ26" s="657"/>
      <c r="CA26" s="657"/>
      <c r="CB26" s="715"/>
      <c r="CD26" s="666" t="s">
        <v>292</v>
      </c>
      <c r="CE26" s="667"/>
      <c r="CF26" s="667"/>
      <c r="CG26" s="667"/>
      <c r="CH26" s="667"/>
      <c r="CI26" s="667"/>
      <c r="CJ26" s="667"/>
      <c r="CK26" s="667"/>
      <c r="CL26" s="667"/>
      <c r="CM26" s="667"/>
      <c r="CN26" s="667"/>
      <c r="CO26" s="667"/>
      <c r="CP26" s="667"/>
      <c r="CQ26" s="668"/>
      <c r="CR26" s="629">
        <v>2844548</v>
      </c>
      <c r="CS26" s="630"/>
      <c r="CT26" s="630"/>
      <c r="CU26" s="630"/>
      <c r="CV26" s="630"/>
      <c r="CW26" s="630"/>
      <c r="CX26" s="630"/>
      <c r="CY26" s="631"/>
      <c r="CZ26" s="632">
        <v>12.6</v>
      </c>
      <c r="DA26" s="642"/>
      <c r="DB26" s="642"/>
      <c r="DC26" s="643"/>
      <c r="DD26" s="635">
        <v>2361835</v>
      </c>
      <c r="DE26" s="630"/>
      <c r="DF26" s="630"/>
      <c r="DG26" s="630"/>
      <c r="DH26" s="630"/>
      <c r="DI26" s="630"/>
      <c r="DJ26" s="630"/>
      <c r="DK26" s="631"/>
      <c r="DL26" s="635" t="s">
        <v>126</v>
      </c>
      <c r="DM26" s="630"/>
      <c r="DN26" s="630"/>
      <c r="DO26" s="630"/>
      <c r="DP26" s="630"/>
      <c r="DQ26" s="630"/>
      <c r="DR26" s="630"/>
      <c r="DS26" s="630"/>
      <c r="DT26" s="630"/>
      <c r="DU26" s="630"/>
      <c r="DV26" s="631"/>
      <c r="DW26" s="632" t="s">
        <v>126</v>
      </c>
      <c r="DX26" s="642"/>
      <c r="DY26" s="642"/>
      <c r="DZ26" s="642"/>
      <c r="EA26" s="642"/>
      <c r="EB26" s="642"/>
      <c r="EC26" s="669"/>
    </row>
    <row r="27" spans="2:133" ht="11.25" customHeight="1" x14ac:dyDescent="0.15">
      <c r="B27" s="626" t="s">
        <v>293</v>
      </c>
      <c r="C27" s="627"/>
      <c r="D27" s="627"/>
      <c r="E27" s="627"/>
      <c r="F27" s="627"/>
      <c r="G27" s="627"/>
      <c r="H27" s="627"/>
      <c r="I27" s="627"/>
      <c r="J27" s="627"/>
      <c r="K27" s="627"/>
      <c r="L27" s="627"/>
      <c r="M27" s="627"/>
      <c r="N27" s="627"/>
      <c r="O27" s="627"/>
      <c r="P27" s="627"/>
      <c r="Q27" s="628"/>
      <c r="R27" s="629">
        <v>14032544</v>
      </c>
      <c r="S27" s="630"/>
      <c r="T27" s="630"/>
      <c r="U27" s="630"/>
      <c r="V27" s="630"/>
      <c r="W27" s="630"/>
      <c r="X27" s="630"/>
      <c r="Y27" s="631"/>
      <c r="Z27" s="656">
        <v>60</v>
      </c>
      <c r="AA27" s="656"/>
      <c r="AB27" s="656"/>
      <c r="AC27" s="656"/>
      <c r="AD27" s="657">
        <v>12801515</v>
      </c>
      <c r="AE27" s="657"/>
      <c r="AF27" s="657"/>
      <c r="AG27" s="657"/>
      <c r="AH27" s="657"/>
      <c r="AI27" s="657"/>
      <c r="AJ27" s="657"/>
      <c r="AK27" s="657"/>
      <c r="AL27" s="632">
        <v>99.199996948242188</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8115138</v>
      </c>
      <c r="BH27" s="630"/>
      <c r="BI27" s="630"/>
      <c r="BJ27" s="630"/>
      <c r="BK27" s="630"/>
      <c r="BL27" s="630"/>
      <c r="BM27" s="630"/>
      <c r="BN27" s="631"/>
      <c r="BO27" s="656">
        <v>100</v>
      </c>
      <c r="BP27" s="656"/>
      <c r="BQ27" s="656"/>
      <c r="BR27" s="656"/>
      <c r="BS27" s="657">
        <v>114389</v>
      </c>
      <c r="BT27" s="657"/>
      <c r="BU27" s="657"/>
      <c r="BV27" s="657"/>
      <c r="BW27" s="657"/>
      <c r="BX27" s="657"/>
      <c r="BY27" s="657"/>
      <c r="BZ27" s="657"/>
      <c r="CA27" s="657"/>
      <c r="CB27" s="715"/>
      <c r="CD27" s="666" t="s">
        <v>295</v>
      </c>
      <c r="CE27" s="667"/>
      <c r="CF27" s="667"/>
      <c r="CG27" s="667"/>
      <c r="CH27" s="667"/>
      <c r="CI27" s="667"/>
      <c r="CJ27" s="667"/>
      <c r="CK27" s="667"/>
      <c r="CL27" s="667"/>
      <c r="CM27" s="667"/>
      <c r="CN27" s="667"/>
      <c r="CO27" s="667"/>
      <c r="CP27" s="667"/>
      <c r="CQ27" s="668"/>
      <c r="CR27" s="629">
        <v>4173075</v>
      </c>
      <c r="CS27" s="640"/>
      <c r="CT27" s="640"/>
      <c r="CU27" s="640"/>
      <c r="CV27" s="640"/>
      <c r="CW27" s="640"/>
      <c r="CX27" s="640"/>
      <c r="CY27" s="641"/>
      <c r="CZ27" s="632">
        <v>18.5</v>
      </c>
      <c r="DA27" s="642"/>
      <c r="DB27" s="642"/>
      <c r="DC27" s="643"/>
      <c r="DD27" s="635">
        <v>1005967</v>
      </c>
      <c r="DE27" s="640"/>
      <c r="DF27" s="640"/>
      <c r="DG27" s="640"/>
      <c r="DH27" s="640"/>
      <c r="DI27" s="640"/>
      <c r="DJ27" s="640"/>
      <c r="DK27" s="641"/>
      <c r="DL27" s="635">
        <v>1005754</v>
      </c>
      <c r="DM27" s="640"/>
      <c r="DN27" s="640"/>
      <c r="DO27" s="640"/>
      <c r="DP27" s="640"/>
      <c r="DQ27" s="640"/>
      <c r="DR27" s="640"/>
      <c r="DS27" s="640"/>
      <c r="DT27" s="640"/>
      <c r="DU27" s="640"/>
      <c r="DV27" s="641"/>
      <c r="DW27" s="632">
        <v>7.4</v>
      </c>
      <c r="DX27" s="642"/>
      <c r="DY27" s="642"/>
      <c r="DZ27" s="642"/>
      <c r="EA27" s="642"/>
      <c r="EB27" s="642"/>
      <c r="EC27" s="669"/>
    </row>
    <row r="28" spans="2:133" ht="11.25" customHeight="1" x14ac:dyDescent="0.15">
      <c r="B28" s="626" t="s">
        <v>296</v>
      </c>
      <c r="C28" s="627"/>
      <c r="D28" s="627"/>
      <c r="E28" s="627"/>
      <c r="F28" s="627"/>
      <c r="G28" s="627"/>
      <c r="H28" s="627"/>
      <c r="I28" s="627"/>
      <c r="J28" s="627"/>
      <c r="K28" s="627"/>
      <c r="L28" s="627"/>
      <c r="M28" s="627"/>
      <c r="N28" s="627"/>
      <c r="O28" s="627"/>
      <c r="P28" s="627"/>
      <c r="Q28" s="628"/>
      <c r="R28" s="629">
        <v>7795</v>
      </c>
      <c r="S28" s="630"/>
      <c r="T28" s="630"/>
      <c r="U28" s="630"/>
      <c r="V28" s="630"/>
      <c r="W28" s="630"/>
      <c r="X28" s="630"/>
      <c r="Y28" s="631"/>
      <c r="Z28" s="656">
        <v>0</v>
      </c>
      <c r="AA28" s="656"/>
      <c r="AB28" s="656"/>
      <c r="AC28" s="656"/>
      <c r="AD28" s="657">
        <v>7795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297</v>
      </c>
      <c r="CE28" s="667"/>
      <c r="CF28" s="667"/>
      <c r="CG28" s="667"/>
      <c r="CH28" s="667"/>
      <c r="CI28" s="667"/>
      <c r="CJ28" s="667"/>
      <c r="CK28" s="667"/>
      <c r="CL28" s="667"/>
      <c r="CM28" s="667"/>
      <c r="CN28" s="667"/>
      <c r="CO28" s="667"/>
      <c r="CP28" s="667"/>
      <c r="CQ28" s="668"/>
      <c r="CR28" s="629">
        <v>2526157</v>
      </c>
      <c r="CS28" s="630"/>
      <c r="CT28" s="630"/>
      <c r="CU28" s="630"/>
      <c r="CV28" s="630"/>
      <c r="CW28" s="630"/>
      <c r="CX28" s="630"/>
      <c r="CY28" s="631"/>
      <c r="CZ28" s="632">
        <v>11.2</v>
      </c>
      <c r="DA28" s="642"/>
      <c r="DB28" s="642"/>
      <c r="DC28" s="643"/>
      <c r="DD28" s="635">
        <v>2483508</v>
      </c>
      <c r="DE28" s="630"/>
      <c r="DF28" s="630"/>
      <c r="DG28" s="630"/>
      <c r="DH28" s="630"/>
      <c r="DI28" s="630"/>
      <c r="DJ28" s="630"/>
      <c r="DK28" s="631"/>
      <c r="DL28" s="635">
        <v>2483508</v>
      </c>
      <c r="DM28" s="630"/>
      <c r="DN28" s="630"/>
      <c r="DO28" s="630"/>
      <c r="DP28" s="630"/>
      <c r="DQ28" s="630"/>
      <c r="DR28" s="630"/>
      <c r="DS28" s="630"/>
      <c r="DT28" s="630"/>
      <c r="DU28" s="630"/>
      <c r="DV28" s="631"/>
      <c r="DW28" s="632">
        <v>18.2</v>
      </c>
      <c r="DX28" s="642"/>
      <c r="DY28" s="642"/>
      <c r="DZ28" s="642"/>
      <c r="EA28" s="642"/>
      <c r="EB28" s="642"/>
      <c r="EC28" s="669"/>
    </row>
    <row r="29" spans="2:133" ht="11.25" customHeight="1" x14ac:dyDescent="0.15">
      <c r="B29" s="626" t="s">
        <v>298</v>
      </c>
      <c r="C29" s="627"/>
      <c r="D29" s="627"/>
      <c r="E29" s="627"/>
      <c r="F29" s="627"/>
      <c r="G29" s="627"/>
      <c r="H29" s="627"/>
      <c r="I29" s="627"/>
      <c r="J29" s="627"/>
      <c r="K29" s="627"/>
      <c r="L29" s="627"/>
      <c r="M29" s="627"/>
      <c r="N29" s="627"/>
      <c r="O29" s="627"/>
      <c r="P29" s="627"/>
      <c r="Q29" s="628"/>
      <c r="R29" s="629">
        <v>275276</v>
      </c>
      <c r="S29" s="630"/>
      <c r="T29" s="630"/>
      <c r="U29" s="630"/>
      <c r="V29" s="630"/>
      <c r="W29" s="630"/>
      <c r="X29" s="630"/>
      <c r="Y29" s="631"/>
      <c r="Z29" s="656">
        <v>1.2</v>
      </c>
      <c r="AA29" s="656"/>
      <c r="AB29" s="656"/>
      <c r="AC29" s="656"/>
      <c r="AD29" s="657" t="s">
        <v>126</v>
      </c>
      <c r="AE29" s="657"/>
      <c r="AF29" s="657"/>
      <c r="AG29" s="657"/>
      <c r="AH29" s="657"/>
      <c r="AI29" s="657"/>
      <c r="AJ29" s="657"/>
      <c r="AK29" s="657"/>
      <c r="AL29" s="632" t="s">
        <v>126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66" t="s">
        <v>69</v>
      </c>
      <c r="CG29" s="667"/>
      <c r="CH29" s="667"/>
      <c r="CI29" s="667"/>
      <c r="CJ29" s="667"/>
      <c r="CK29" s="667"/>
      <c r="CL29" s="667"/>
      <c r="CM29" s="667"/>
      <c r="CN29" s="667"/>
      <c r="CO29" s="667"/>
      <c r="CP29" s="667"/>
      <c r="CQ29" s="668"/>
      <c r="CR29" s="629">
        <v>2526060</v>
      </c>
      <c r="CS29" s="640"/>
      <c r="CT29" s="640"/>
      <c r="CU29" s="640"/>
      <c r="CV29" s="640"/>
      <c r="CW29" s="640"/>
      <c r="CX29" s="640"/>
      <c r="CY29" s="641"/>
      <c r="CZ29" s="632">
        <v>11.2</v>
      </c>
      <c r="DA29" s="642"/>
      <c r="DB29" s="642"/>
      <c r="DC29" s="643"/>
      <c r="DD29" s="635">
        <v>2483411</v>
      </c>
      <c r="DE29" s="640"/>
      <c r="DF29" s="640"/>
      <c r="DG29" s="640"/>
      <c r="DH29" s="640"/>
      <c r="DI29" s="640"/>
      <c r="DJ29" s="640"/>
      <c r="DK29" s="641"/>
      <c r="DL29" s="635">
        <v>2483411</v>
      </c>
      <c r="DM29" s="640"/>
      <c r="DN29" s="640"/>
      <c r="DO29" s="640"/>
      <c r="DP29" s="640"/>
      <c r="DQ29" s="640"/>
      <c r="DR29" s="640"/>
      <c r="DS29" s="640"/>
      <c r="DT29" s="640"/>
      <c r="DU29" s="640"/>
      <c r="DV29" s="641"/>
      <c r="DW29" s="632">
        <v>18.2</v>
      </c>
      <c r="DX29" s="642"/>
      <c r="DY29" s="642"/>
      <c r="DZ29" s="642"/>
      <c r="EA29" s="642"/>
      <c r="EB29" s="642"/>
      <c r="EC29" s="669"/>
    </row>
    <row r="30" spans="2:133" ht="11.25" customHeight="1" x14ac:dyDescent="0.15">
      <c r="B30" s="626" t="s">
        <v>300</v>
      </c>
      <c r="C30" s="627"/>
      <c r="D30" s="627"/>
      <c r="E30" s="627"/>
      <c r="F30" s="627"/>
      <c r="G30" s="627"/>
      <c r="H30" s="627"/>
      <c r="I30" s="627"/>
      <c r="J30" s="627"/>
      <c r="K30" s="627"/>
      <c r="L30" s="627"/>
      <c r="M30" s="627"/>
      <c r="N30" s="627"/>
      <c r="O30" s="627"/>
      <c r="P30" s="627"/>
      <c r="Q30" s="628"/>
      <c r="R30" s="629">
        <v>314357</v>
      </c>
      <c r="S30" s="630"/>
      <c r="T30" s="630"/>
      <c r="U30" s="630"/>
      <c r="V30" s="630"/>
      <c r="W30" s="630"/>
      <c r="X30" s="630"/>
      <c r="Y30" s="631"/>
      <c r="Z30" s="656">
        <v>1.3</v>
      </c>
      <c r="AA30" s="656"/>
      <c r="AB30" s="656"/>
      <c r="AC30" s="656"/>
      <c r="AD30" s="657">
        <v>79242</v>
      </c>
      <c r="AE30" s="657"/>
      <c r="AF30" s="657"/>
      <c r="AG30" s="657"/>
      <c r="AH30" s="657"/>
      <c r="AI30" s="657"/>
      <c r="AJ30" s="657"/>
      <c r="AK30" s="657"/>
      <c r="AL30" s="632">
        <v>0.6</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66" t="s">
        <v>303</v>
      </c>
      <c r="CG30" s="667"/>
      <c r="CH30" s="667"/>
      <c r="CI30" s="667"/>
      <c r="CJ30" s="667"/>
      <c r="CK30" s="667"/>
      <c r="CL30" s="667"/>
      <c r="CM30" s="667"/>
      <c r="CN30" s="667"/>
      <c r="CO30" s="667"/>
      <c r="CP30" s="667"/>
      <c r="CQ30" s="668"/>
      <c r="CR30" s="629">
        <v>2427338</v>
      </c>
      <c r="CS30" s="630"/>
      <c r="CT30" s="630"/>
      <c r="CU30" s="630"/>
      <c r="CV30" s="630"/>
      <c r="CW30" s="630"/>
      <c r="CX30" s="630"/>
      <c r="CY30" s="631"/>
      <c r="CZ30" s="632">
        <v>10.7</v>
      </c>
      <c r="DA30" s="642"/>
      <c r="DB30" s="642"/>
      <c r="DC30" s="643"/>
      <c r="DD30" s="635">
        <v>2386727</v>
      </c>
      <c r="DE30" s="630"/>
      <c r="DF30" s="630"/>
      <c r="DG30" s="630"/>
      <c r="DH30" s="630"/>
      <c r="DI30" s="630"/>
      <c r="DJ30" s="630"/>
      <c r="DK30" s="631"/>
      <c r="DL30" s="635">
        <v>2386727</v>
      </c>
      <c r="DM30" s="630"/>
      <c r="DN30" s="630"/>
      <c r="DO30" s="630"/>
      <c r="DP30" s="630"/>
      <c r="DQ30" s="630"/>
      <c r="DR30" s="630"/>
      <c r="DS30" s="630"/>
      <c r="DT30" s="630"/>
      <c r="DU30" s="630"/>
      <c r="DV30" s="631"/>
      <c r="DW30" s="632">
        <v>17.5</v>
      </c>
      <c r="DX30" s="642"/>
      <c r="DY30" s="642"/>
      <c r="DZ30" s="642"/>
      <c r="EA30" s="642"/>
      <c r="EB30" s="642"/>
      <c r="EC30" s="669"/>
    </row>
    <row r="31" spans="2:133" ht="11.25" customHeight="1" x14ac:dyDescent="0.15">
      <c r="B31" s="626" t="s">
        <v>304</v>
      </c>
      <c r="C31" s="627"/>
      <c r="D31" s="627"/>
      <c r="E31" s="627"/>
      <c r="F31" s="627"/>
      <c r="G31" s="627"/>
      <c r="H31" s="627"/>
      <c r="I31" s="627"/>
      <c r="J31" s="627"/>
      <c r="K31" s="627"/>
      <c r="L31" s="627"/>
      <c r="M31" s="627"/>
      <c r="N31" s="627"/>
      <c r="O31" s="627"/>
      <c r="P31" s="627"/>
      <c r="Q31" s="628"/>
      <c r="R31" s="629">
        <v>31157</v>
      </c>
      <c r="S31" s="630"/>
      <c r="T31" s="630"/>
      <c r="U31" s="630"/>
      <c r="V31" s="630"/>
      <c r="W31" s="630"/>
      <c r="X31" s="630"/>
      <c r="Y31" s="631"/>
      <c r="Z31" s="656">
        <v>0.1</v>
      </c>
      <c r="AA31" s="656"/>
      <c r="AB31" s="656"/>
      <c r="AC31" s="656"/>
      <c r="AD31" s="657">
        <v>15240</v>
      </c>
      <c r="AE31" s="657"/>
      <c r="AF31" s="657"/>
      <c r="AG31" s="657"/>
      <c r="AH31" s="657"/>
      <c r="AI31" s="657"/>
      <c r="AJ31" s="657"/>
      <c r="AK31" s="657"/>
      <c r="AL31" s="632">
        <v>0.1</v>
      </c>
      <c r="AM31" s="633"/>
      <c r="AN31" s="633"/>
      <c r="AO31" s="658"/>
      <c r="AP31" s="704" t="s">
        <v>305</v>
      </c>
      <c r="AQ31" s="705"/>
      <c r="AR31" s="705"/>
      <c r="AS31" s="705"/>
      <c r="AT31" s="710" t="s">
        <v>306</v>
      </c>
      <c r="AU31" s="366"/>
      <c r="AV31" s="366"/>
      <c r="AW31" s="366"/>
      <c r="AX31" s="697" t="s">
        <v>185</v>
      </c>
      <c r="AY31" s="698"/>
      <c r="AZ31" s="698"/>
      <c r="BA31" s="698"/>
      <c r="BB31" s="698"/>
      <c r="BC31" s="698"/>
      <c r="BD31" s="698"/>
      <c r="BE31" s="698"/>
      <c r="BF31" s="699"/>
      <c r="BG31" s="700">
        <v>99.3</v>
      </c>
      <c r="BH31" s="701"/>
      <c r="BI31" s="701"/>
      <c r="BJ31" s="701"/>
      <c r="BK31" s="701"/>
      <c r="BL31" s="701"/>
      <c r="BM31" s="702">
        <v>95.8</v>
      </c>
      <c r="BN31" s="701"/>
      <c r="BO31" s="701"/>
      <c r="BP31" s="701"/>
      <c r="BQ31" s="703"/>
      <c r="BR31" s="700">
        <v>98.5</v>
      </c>
      <c r="BS31" s="701"/>
      <c r="BT31" s="701"/>
      <c r="BU31" s="701"/>
      <c r="BV31" s="701"/>
      <c r="BW31" s="701"/>
      <c r="BX31" s="702">
        <v>94.9</v>
      </c>
      <c r="BY31" s="701"/>
      <c r="BZ31" s="701"/>
      <c r="CA31" s="701"/>
      <c r="CB31" s="703"/>
      <c r="CD31" s="718"/>
      <c r="CE31" s="719"/>
      <c r="CF31" s="666" t="s">
        <v>307</v>
      </c>
      <c r="CG31" s="667"/>
      <c r="CH31" s="667"/>
      <c r="CI31" s="667"/>
      <c r="CJ31" s="667"/>
      <c r="CK31" s="667"/>
      <c r="CL31" s="667"/>
      <c r="CM31" s="667"/>
      <c r="CN31" s="667"/>
      <c r="CO31" s="667"/>
      <c r="CP31" s="667"/>
      <c r="CQ31" s="668"/>
      <c r="CR31" s="629">
        <v>98722</v>
      </c>
      <c r="CS31" s="640"/>
      <c r="CT31" s="640"/>
      <c r="CU31" s="640"/>
      <c r="CV31" s="640"/>
      <c r="CW31" s="640"/>
      <c r="CX31" s="640"/>
      <c r="CY31" s="641"/>
      <c r="CZ31" s="632">
        <v>0.4</v>
      </c>
      <c r="DA31" s="642"/>
      <c r="DB31" s="642"/>
      <c r="DC31" s="643"/>
      <c r="DD31" s="635">
        <v>96684</v>
      </c>
      <c r="DE31" s="640"/>
      <c r="DF31" s="640"/>
      <c r="DG31" s="640"/>
      <c r="DH31" s="640"/>
      <c r="DI31" s="640"/>
      <c r="DJ31" s="640"/>
      <c r="DK31" s="641"/>
      <c r="DL31" s="635">
        <v>96684</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308</v>
      </c>
      <c r="C32" s="627"/>
      <c r="D32" s="627"/>
      <c r="E32" s="627"/>
      <c r="F32" s="627"/>
      <c r="G32" s="627"/>
      <c r="H32" s="627"/>
      <c r="I32" s="627"/>
      <c r="J32" s="627"/>
      <c r="K32" s="627"/>
      <c r="L32" s="627"/>
      <c r="M32" s="627"/>
      <c r="N32" s="627"/>
      <c r="O32" s="627"/>
      <c r="P32" s="627"/>
      <c r="Q32" s="628"/>
      <c r="R32" s="629">
        <v>4155004</v>
      </c>
      <c r="S32" s="630"/>
      <c r="T32" s="630"/>
      <c r="U32" s="630"/>
      <c r="V32" s="630"/>
      <c r="W32" s="630"/>
      <c r="X32" s="630"/>
      <c r="Y32" s="631"/>
      <c r="Z32" s="656">
        <v>17.8</v>
      </c>
      <c r="AA32" s="656"/>
      <c r="AB32" s="656"/>
      <c r="AC32" s="656"/>
      <c r="AD32" s="657" t="s">
        <v>126</v>
      </c>
      <c r="AE32" s="657"/>
      <c r="AF32" s="657"/>
      <c r="AG32" s="657"/>
      <c r="AH32" s="657"/>
      <c r="AI32" s="657"/>
      <c r="AJ32" s="657"/>
      <c r="AK32" s="657"/>
      <c r="AL32" s="632" t="s">
        <v>126</v>
      </c>
      <c r="AM32" s="633"/>
      <c r="AN32" s="633"/>
      <c r="AO32" s="658"/>
      <c r="AP32" s="706"/>
      <c r="AQ32" s="707"/>
      <c r="AR32" s="707"/>
      <c r="AS32" s="707"/>
      <c r="AT32" s="711"/>
      <c r="AU32" s="362" t="s">
        <v>309</v>
      </c>
      <c r="AV32" s="362"/>
      <c r="AW32" s="362"/>
      <c r="AX32" s="626" t="s">
        <v>310</v>
      </c>
      <c r="AY32" s="627"/>
      <c r="AZ32" s="627"/>
      <c r="BA32" s="627"/>
      <c r="BB32" s="627"/>
      <c r="BC32" s="627"/>
      <c r="BD32" s="627"/>
      <c r="BE32" s="627"/>
      <c r="BF32" s="628"/>
      <c r="BG32" s="695">
        <v>99.3</v>
      </c>
      <c r="BH32" s="640"/>
      <c r="BI32" s="640"/>
      <c r="BJ32" s="640"/>
      <c r="BK32" s="640"/>
      <c r="BL32" s="640"/>
      <c r="BM32" s="633">
        <v>96.6</v>
      </c>
      <c r="BN32" s="696"/>
      <c r="BO32" s="696"/>
      <c r="BP32" s="696"/>
      <c r="BQ32" s="673"/>
      <c r="BR32" s="695">
        <v>99.1</v>
      </c>
      <c r="BS32" s="640"/>
      <c r="BT32" s="640"/>
      <c r="BU32" s="640"/>
      <c r="BV32" s="640"/>
      <c r="BW32" s="640"/>
      <c r="BX32" s="633">
        <v>96.5</v>
      </c>
      <c r="BY32" s="696"/>
      <c r="BZ32" s="696"/>
      <c r="CA32" s="696"/>
      <c r="CB32" s="673"/>
      <c r="CD32" s="720"/>
      <c r="CE32" s="721"/>
      <c r="CF32" s="666" t="s">
        <v>311</v>
      </c>
      <c r="CG32" s="667"/>
      <c r="CH32" s="667"/>
      <c r="CI32" s="667"/>
      <c r="CJ32" s="667"/>
      <c r="CK32" s="667"/>
      <c r="CL32" s="667"/>
      <c r="CM32" s="667"/>
      <c r="CN32" s="667"/>
      <c r="CO32" s="667"/>
      <c r="CP32" s="667"/>
      <c r="CQ32" s="668"/>
      <c r="CR32" s="629">
        <v>97</v>
      </c>
      <c r="CS32" s="630"/>
      <c r="CT32" s="630"/>
      <c r="CU32" s="630"/>
      <c r="CV32" s="630"/>
      <c r="CW32" s="630"/>
      <c r="CX32" s="630"/>
      <c r="CY32" s="631"/>
      <c r="CZ32" s="632">
        <v>0</v>
      </c>
      <c r="DA32" s="642"/>
      <c r="DB32" s="642"/>
      <c r="DC32" s="643"/>
      <c r="DD32" s="635">
        <v>97</v>
      </c>
      <c r="DE32" s="630"/>
      <c r="DF32" s="630"/>
      <c r="DG32" s="630"/>
      <c r="DH32" s="630"/>
      <c r="DI32" s="630"/>
      <c r="DJ32" s="630"/>
      <c r="DK32" s="631"/>
      <c r="DL32" s="635">
        <v>97</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126</v>
      </c>
      <c r="S33" s="630"/>
      <c r="T33" s="630"/>
      <c r="U33" s="630"/>
      <c r="V33" s="630"/>
      <c r="W33" s="630"/>
      <c r="X33" s="630"/>
      <c r="Y33" s="631"/>
      <c r="Z33" s="656" t="s">
        <v>126</v>
      </c>
      <c r="AA33" s="656"/>
      <c r="AB33" s="656"/>
      <c r="AC33" s="656"/>
      <c r="AD33" s="657" t="s">
        <v>126</v>
      </c>
      <c r="AE33" s="657"/>
      <c r="AF33" s="657"/>
      <c r="AG33" s="657"/>
      <c r="AH33" s="657"/>
      <c r="AI33" s="657"/>
      <c r="AJ33" s="657"/>
      <c r="AK33" s="657"/>
      <c r="AL33" s="632" t="s">
        <v>126</v>
      </c>
      <c r="AM33" s="633"/>
      <c r="AN33" s="633"/>
      <c r="AO33" s="658"/>
      <c r="AP33" s="708"/>
      <c r="AQ33" s="709"/>
      <c r="AR33" s="709"/>
      <c r="AS33" s="709"/>
      <c r="AT33" s="712"/>
      <c r="AU33" s="360"/>
      <c r="AV33" s="360"/>
      <c r="AW33" s="360"/>
      <c r="AX33" s="606" t="s">
        <v>313</v>
      </c>
      <c r="AY33" s="607"/>
      <c r="AZ33" s="607"/>
      <c r="BA33" s="607"/>
      <c r="BB33" s="607"/>
      <c r="BC33" s="607"/>
      <c r="BD33" s="607"/>
      <c r="BE33" s="607"/>
      <c r="BF33" s="608"/>
      <c r="BG33" s="691">
        <v>99.3</v>
      </c>
      <c r="BH33" s="610"/>
      <c r="BI33" s="610"/>
      <c r="BJ33" s="610"/>
      <c r="BK33" s="610"/>
      <c r="BL33" s="610"/>
      <c r="BM33" s="648">
        <v>95.2</v>
      </c>
      <c r="BN33" s="610"/>
      <c r="BO33" s="610"/>
      <c r="BP33" s="610"/>
      <c r="BQ33" s="659"/>
      <c r="BR33" s="691">
        <v>98</v>
      </c>
      <c r="BS33" s="610"/>
      <c r="BT33" s="610"/>
      <c r="BU33" s="610"/>
      <c r="BV33" s="610"/>
      <c r="BW33" s="610"/>
      <c r="BX33" s="648">
        <v>93.8</v>
      </c>
      <c r="BY33" s="610"/>
      <c r="BZ33" s="610"/>
      <c r="CA33" s="610"/>
      <c r="CB33" s="659"/>
      <c r="CD33" s="666" t="s">
        <v>314</v>
      </c>
      <c r="CE33" s="667"/>
      <c r="CF33" s="667"/>
      <c r="CG33" s="667"/>
      <c r="CH33" s="667"/>
      <c r="CI33" s="667"/>
      <c r="CJ33" s="667"/>
      <c r="CK33" s="667"/>
      <c r="CL33" s="667"/>
      <c r="CM33" s="667"/>
      <c r="CN33" s="667"/>
      <c r="CO33" s="667"/>
      <c r="CP33" s="667"/>
      <c r="CQ33" s="668"/>
      <c r="CR33" s="629">
        <v>9451419</v>
      </c>
      <c r="CS33" s="640"/>
      <c r="CT33" s="640"/>
      <c r="CU33" s="640"/>
      <c r="CV33" s="640"/>
      <c r="CW33" s="640"/>
      <c r="CX33" s="640"/>
      <c r="CY33" s="641"/>
      <c r="CZ33" s="632">
        <v>41.8</v>
      </c>
      <c r="DA33" s="642"/>
      <c r="DB33" s="642"/>
      <c r="DC33" s="643"/>
      <c r="DD33" s="635">
        <v>7254583</v>
      </c>
      <c r="DE33" s="640"/>
      <c r="DF33" s="640"/>
      <c r="DG33" s="640"/>
      <c r="DH33" s="640"/>
      <c r="DI33" s="640"/>
      <c r="DJ33" s="640"/>
      <c r="DK33" s="641"/>
      <c r="DL33" s="635">
        <v>5233762</v>
      </c>
      <c r="DM33" s="640"/>
      <c r="DN33" s="640"/>
      <c r="DO33" s="640"/>
      <c r="DP33" s="640"/>
      <c r="DQ33" s="640"/>
      <c r="DR33" s="640"/>
      <c r="DS33" s="640"/>
      <c r="DT33" s="640"/>
      <c r="DU33" s="640"/>
      <c r="DV33" s="641"/>
      <c r="DW33" s="632">
        <v>38.299999999999997</v>
      </c>
      <c r="DX33" s="642"/>
      <c r="DY33" s="642"/>
      <c r="DZ33" s="642"/>
      <c r="EA33" s="642"/>
      <c r="EB33" s="642"/>
      <c r="EC33" s="669"/>
    </row>
    <row r="34" spans="2:133" ht="11.25" customHeight="1" x14ac:dyDescent="0.15">
      <c r="B34" s="626" t="s">
        <v>315</v>
      </c>
      <c r="C34" s="627"/>
      <c r="D34" s="627"/>
      <c r="E34" s="627"/>
      <c r="F34" s="627"/>
      <c r="G34" s="627"/>
      <c r="H34" s="627"/>
      <c r="I34" s="627"/>
      <c r="J34" s="627"/>
      <c r="K34" s="627"/>
      <c r="L34" s="627"/>
      <c r="M34" s="627"/>
      <c r="N34" s="627"/>
      <c r="O34" s="627"/>
      <c r="P34" s="627"/>
      <c r="Q34" s="628"/>
      <c r="R34" s="629">
        <v>1463986</v>
      </c>
      <c r="S34" s="630"/>
      <c r="T34" s="630"/>
      <c r="U34" s="630"/>
      <c r="V34" s="630"/>
      <c r="W34" s="630"/>
      <c r="X34" s="630"/>
      <c r="Y34" s="631"/>
      <c r="Z34" s="656">
        <v>6.3</v>
      </c>
      <c r="AA34" s="656"/>
      <c r="AB34" s="656"/>
      <c r="AC34" s="656"/>
      <c r="AD34" s="657" t="s">
        <v>126</v>
      </c>
      <c r="AE34" s="657"/>
      <c r="AF34" s="657"/>
      <c r="AG34" s="657"/>
      <c r="AH34" s="657"/>
      <c r="AI34" s="657"/>
      <c r="AJ34" s="657"/>
      <c r="AK34" s="657"/>
      <c r="AL34" s="632" t="s">
        <v>126</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316</v>
      </c>
      <c r="CE34" s="667"/>
      <c r="CF34" s="667"/>
      <c r="CG34" s="667"/>
      <c r="CH34" s="667"/>
      <c r="CI34" s="667"/>
      <c r="CJ34" s="667"/>
      <c r="CK34" s="667"/>
      <c r="CL34" s="667"/>
      <c r="CM34" s="667"/>
      <c r="CN34" s="667"/>
      <c r="CO34" s="667"/>
      <c r="CP34" s="667"/>
      <c r="CQ34" s="668"/>
      <c r="CR34" s="629">
        <v>2986853</v>
      </c>
      <c r="CS34" s="630"/>
      <c r="CT34" s="630"/>
      <c r="CU34" s="630"/>
      <c r="CV34" s="630"/>
      <c r="CW34" s="630"/>
      <c r="CX34" s="630"/>
      <c r="CY34" s="631"/>
      <c r="CZ34" s="632">
        <v>13.2</v>
      </c>
      <c r="DA34" s="642"/>
      <c r="DB34" s="642"/>
      <c r="DC34" s="643"/>
      <c r="DD34" s="635">
        <v>2198837</v>
      </c>
      <c r="DE34" s="630"/>
      <c r="DF34" s="630"/>
      <c r="DG34" s="630"/>
      <c r="DH34" s="630"/>
      <c r="DI34" s="630"/>
      <c r="DJ34" s="630"/>
      <c r="DK34" s="631"/>
      <c r="DL34" s="635">
        <v>1558848</v>
      </c>
      <c r="DM34" s="630"/>
      <c r="DN34" s="630"/>
      <c r="DO34" s="630"/>
      <c r="DP34" s="630"/>
      <c r="DQ34" s="630"/>
      <c r="DR34" s="630"/>
      <c r="DS34" s="630"/>
      <c r="DT34" s="630"/>
      <c r="DU34" s="630"/>
      <c r="DV34" s="631"/>
      <c r="DW34" s="632">
        <v>11.4</v>
      </c>
      <c r="DX34" s="642"/>
      <c r="DY34" s="642"/>
      <c r="DZ34" s="642"/>
      <c r="EA34" s="642"/>
      <c r="EB34" s="642"/>
      <c r="EC34" s="669"/>
    </row>
    <row r="35" spans="2:133" ht="11.25" customHeight="1" x14ac:dyDescent="0.15">
      <c r="B35" s="626" t="s">
        <v>317</v>
      </c>
      <c r="C35" s="627"/>
      <c r="D35" s="627"/>
      <c r="E35" s="627"/>
      <c r="F35" s="627"/>
      <c r="G35" s="627"/>
      <c r="H35" s="627"/>
      <c r="I35" s="627"/>
      <c r="J35" s="627"/>
      <c r="K35" s="627"/>
      <c r="L35" s="627"/>
      <c r="M35" s="627"/>
      <c r="N35" s="627"/>
      <c r="O35" s="627"/>
      <c r="P35" s="627"/>
      <c r="Q35" s="628"/>
      <c r="R35" s="629">
        <v>61985</v>
      </c>
      <c r="S35" s="630"/>
      <c r="T35" s="630"/>
      <c r="U35" s="630"/>
      <c r="V35" s="630"/>
      <c r="W35" s="630"/>
      <c r="X35" s="630"/>
      <c r="Y35" s="631"/>
      <c r="Z35" s="656">
        <v>0.3</v>
      </c>
      <c r="AA35" s="656"/>
      <c r="AB35" s="656"/>
      <c r="AC35" s="656"/>
      <c r="AD35" s="657" t="s">
        <v>126</v>
      </c>
      <c r="AE35" s="657"/>
      <c r="AF35" s="657"/>
      <c r="AG35" s="657"/>
      <c r="AH35" s="657"/>
      <c r="AI35" s="657"/>
      <c r="AJ35" s="657"/>
      <c r="AK35" s="657"/>
      <c r="AL35" s="632" t="s">
        <v>126</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320</v>
      </c>
      <c r="CE35" s="667"/>
      <c r="CF35" s="667"/>
      <c r="CG35" s="667"/>
      <c r="CH35" s="667"/>
      <c r="CI35" s="667"/>
      <c r="CJ35" s="667"/>
      <c r="CK35" s="667"/>
      <c r="CL35" s="667"/>
      <c r="CM35" s="667"/>
      <c r="CN35" s="667"/>
      <c r="CO35" s="667"/>
      <c r="CP35" s="667"/>
      <c r="CQ35" s="668"/>
      <c r="CR35" s="629">
        <v>159848</v>
      </c>
      <c r="CS35" s="640"/>
      <c r="CT35" s="640"/>
      <c r="CU35" s="640"/>
      <c r="CV35" s="640"/>
      <c r="CW35" s="640"/>
      <c r="CX35" s="640"/>
      <c r="CY35" s="641"/>
      <c r="CZ35" s="632">
        <v>0.7</v>
      </c>
      <c r="DA35" s="642"/>
      <c r="DB35" s="642"/>
      <c r="DC35" s="643"/>
      <c r="DD35" s="635">
        <v>105495</v>
      </c>
      <c r="DE35" s="640"/>
      <c r="DF35" s="640"/>
      <c r="DG35" s="640"/>
      <c r="DH35" s="640"/>
      <c r="DI35" s="640"/>
      <c r="DJ35" s="640"/>
      <c r="DK35" s="641"/>
      <c r="DL35" s="635">
        <v>105495</v>
      </c>
      <c r="DM35" s="640"/>
      <c r="DN35" s="640"/>
      <c r="DO35" s="640"/>
      <c r="DP35" s="640"/>
      <c r="DQ35" s="640"/>
      <c r="DR35" s="640"/>
      <c r="DS35" s="640"/>
      <c r="DT35" s="640"/>
      <c r="DU35" s="640"/>
      <c r="DV35" s="641"/>
      <c r="DW35" s="632">
        <v>0.8</v>
      </c>
      <c r="DX35" s="642"/>
      <c r="DY35" s="642"/>
      <c r="DZ35" s="642"/>
      <c r="EA35" s="642"/>
      <c r="EB35" s="642"/>
      <c r="EC35" s="669"/>
    </row>
    <row r="36" spans="2:133" ht="11.25" customHeight="1" x14ac:dyDescent="0.15">
      <c r="B36" s="626" t="s">
        <v>321</v>
      </c>
      <c r="C36" s="627"/>
      <c r="D36" s="627"/>
      <c r="E36" s="627"/>
      <c r="F36" s="627"/>
      <c r="G36" s="627"/>
      <c r="H36" s="627"/>
      <c r="I36" s="627"/>
      <c r="J36" s="627"/>
      <c r="K36" s="627"/>
      <c r="L36" s="627"/>
      <c r="M36" s="627"/>
      <c r="N36" s="627"/>
      <c r="O36" s="627"/>
      <c r="P36" s="627"/>
      <c r="Q36" s="628"/>
      <c r="R36" s="629">
        <v>372719</v>
      </c>
      <c r="S36" s="630"/>
      <c r="T36" s="630"/>
      <c r="U36" s="630"/>
      <c r="V36" s="630"/>
      <c r="W36" s="630"/>
      <c r="X36" s="630"/>
      <c r="Y36" s="631"/>
      <c r="Z36" s="656">
        <v>1.6</v>
      </c>
      <c r="AA36" s="656"/>
      <c r="AB36" s="656"/>
      <c r="AC36" s="656"/>
      <c r="AD36" s="657" t="s">
        <v>126</v>
      </c>
      <c r="AE36" s="657"/>
      <c r="AF36" s="657"/>
      <c r="AG36" s="657"/>
      <c r="AH36" s="657"/>
      <c r="AI36" s="657"/>
      <c r="AJ36" s="657"/>
      <c r="AK36" s="657"/>
      <c r="AL36" s="632" t="s">
        <v>126</v>
      </c>
      <c r="AM36" s="633"/>
      <c r="AN36" s="633"/>
      <c r="AO36" s="658"/>
      <c r="AP36" s="218"/>
      <c r="AQ36" s="679" t="s">
        <v>322</v>
      </c>
      <c r="AR36" s="680"/>
      <c r="AS36" s="680"/>
      <c r="AT36" s="680"/>
      <c r="AU36" s="680"/>
      <c r="AV36" s="680"/>
      <c r="AW36" s="680"/>
      <c r="AX36" s="680"/>
      <c r="AY36" s="681"/>
      <c r="AZ36" s="682">
        <v>4195543</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7736</v>
      </c>
      <c r="BW36" s="683"/>
      <c r="BX36" s="683"/>
      <c r="BY36" s="683"/>
      <c r="BZ36" s="683"/>
      <c r="CA36" s="683"/>
      <c r="CB36" s="684"/>
      <c r="CD36" s="666" t="s">
        <v>324</v>
      </c>
      <c r="CE36" s="667"/>
      <c r="CF36" s="667"/>
      <c r="CG36" s="667"/>
      <c r="CH36" s="667"/>
      <c r="CI36" s="667"/>
      <c r="CJ36" s="667"/>
      <c r="CK36" s="667"/>
      <c r="CL36" s="667"/>
      <c r="CM36" s="667"/>
      <c r="CN36" s="667"/>
      <c r="CO36" s="667"/>
      <c r="CP36" s="667"/>
      <c r="CQ36" s="668"/>
      <c r="CR36" s="629">
        <v>2181874</v>
      </c>
      <c r="CS36" s="630"/>
      <c r="CT36" s="630"/>
      <c r="CU36" s="630"/>
      <c r="CV36" s="630"/>
      <c r="CW36" s="630"/>
      <c r="CX36" s="630"/>
      <c r="CY36" s="631"/>
      <c r="CZ36" s="632">
        <v>9.6999999999999993</v>
      </c>
      <c r="DA36" s="642"/>
      <c r="DB36" s="642"/>
      <c r="DC36" s="643"/>
      <c r="DD36" s="635">
        <v>1627884</v>
      </c>
      <c r="DE36" s="630"/>
      <c r="DF36" s="630"/>
      <c r="DG36" s="630"/>
      <c r="DH36" s="630"/>
      <c r="DI36" s="630"/>
      <c r="DJ36" s="630"/>
      <c r="DK36" s="631"/>
      <c r="DL36" s="635">
        <v>769346</v>
      </c>
      <c r="DM36" s="630"/>
      <c r="DN36" s="630"/>
      <c r="DO36" s="630"/>
      <c r="DP36" s="630"/>
      <c r="DQ36" s="630"/>
      <c r="DR36" s="630"/>
      <c r="DS36" s="630"/>
      <c r="DT36" s="630"/>
      <c r="DU36" s="630"/>
      <c r="DV36" s="631"/>
      <c r="DW36" s="632">
        <v>5.6</v>
      </c>
      <c r="DX36" s="642"/>
      <c r="DY36" s="642"/>
      <c r="DZ36" s="642"/>
      <c r="EA36" s="642"/>
      <c r="EB36" s="642"/>
      <c r="EC36" s="669"/>
    </row>
    <row r="37" spans="2:133" ht="11.25" customHeight="1" x14ac:dyDescent="0.15">
      <c r="B37" s="626" t="s">
        <v>325</v>
      </c>
      <c r="C37" s="627"/>
      <c r="D37" s="627"/>
      <c r="E37" s="627"/>
      <c r="F37" s="627"/>
      <c r="G37" s="627"/>
      <c r="H37" s="627"/>
      <c r="I37" s="627"/>
      <c r="J37" s="627"/>
      <c r="K37" s="627"/>
      <c r="L37" s="627"/>
      <c r="M37" s="627"/>
      <c r="N37" s="627"/>
      <c r="O37" s="627"/>
      <c r="P37" s="627"/>
      <c r="Q37" s="628"/>
      <c r="R37" s="629">
        <v>221253</v>
      </c>
      <c r="S37" s="630"/>
      <c r="T37" s="630"/>
      <c r="U37" s="630"/>
      <c r="V37" s="630"/>
      <c r="W37" s="630"/>
      <c r="X37" s="630"/>
      <c r="Y37" s="631"/>
      <c r="Z37" s="656">
        <v>0.9</v>
      </c>
      <c r="AA37" s="656"/>
      <c r="AB37" s="656"/>
      <c r="AC37" s="656"/>
      <c r="AD37" s="657" t="s">
        <v>126</v>
      </c>
      <c r="AE37" s="657"/>
      <c r="AF37" s="657"/>
      <c r="AG37" s="657"/>
      <c r="AH37" s="657"/>
      <c r="AI37" s="657"/>
      <c r="AJ37" s="657"/>
      <c r="AK37" s="657"/>
      <c r="AL37" s="632" t="s">
        <v>126</v>
      </c>
      <c r="AM37" s="633"/>
      <c r="AN37" s="633"/>
      <c r="AO37" s="658"/>
      <c r="AQ37" s="670" t="s">
        <v>326</v>
      </c>
      <c r="AR37" s="671"/>
      <c r="AS37" s="671"/>
      <c r="AT37" s="671"/>
      <c r="AU37" s="671"/>
      <c r="AV37" s="671"/>
      <c r="AW37" s="671"/>
      <c r="AX37" s="671"/>
      <c r="AY37" s="672"/>
      <c r="AZ37" s="629">
        <v>1334779</v>
      </c>
      <c r="BA37" s="630"/>
      <c r="BB37" s="630"/>
      <c r="BC37" s="630"/>
      <c r="BD37" s="640"/>
      <c r="BE37" s="640"/>
      <c r="BF37" s="673"/>
      <c r="BG37" s="666" t="s">
        <v>327</v>
      </c>
      <c r="BH37" s="667"/>
      <c r="BI37" s="667"/>
      <c r="BJ37" s="667"/>
      <c r="BK37" s="667"/>
      <c r="BL37" s="667"/>
      <c r="BM37" s="667"/>
      <c r="BN37" s="667"/>
      <c r="BO37" s="667"/>
      <c r="BP37" s="667"/>
      <c r="BQ37" s="667"/>
      <c r="BR37" s="667"/>
      <c r="BS37" s="667"/>
      <c r="BT37" s="667"/>
      <c r="BU37" s="668"/>
      <c r="BV37" s="629">
        <v>-64266</v>
      </c>
      <c r="BW37" s="630"/>
      <c r="BX37" s="630"/>
      <c r="BY37" s="630"/>
      <c r="BZ37" s="630"/>
      <c r="CA37" s="630"/>
      <c r="CB37" s="674"/>
      <c r="CD37" s="666" t="s">
        <v>328</v>
      </c>
      <c r="CE37" s="667"/>
      <c r="CF37" s="667"/>
      <c r="CG37" s="667"/>
      <c r="CH37" s="667"/>
      <c r="CI37" s="667"/>
      <c r="CJ37" s="667"/>
      <c r="CK37" s="667"/>
      <c r="CL37" s="667"/>
      <c r="CM37" s="667"/>
      <c r="CN37" s="667"/>
      <c r="CO37" s="667"/>
      <c r="CP37" s="667"/>
      <c r="CQ37" s="668"/>
      <c r="CR37" s="629">
        <v>2506</v>
      </c>
      <c r="CS37" s="640"/>
      <c r="CT37" s="640"/>
      <c r="CU37" s="640"/>
      <c r="CV37" s="640"/>
      <c r="CW37" s="640"/>
      <c r="CX37" s="640"/>
      <c r="CY37" s="641"/>
      <c r="CZ37" s="632">
        <v>0</v>
      </c>
      <c r="DA37" s="642"/>
      <c r="DB37" s="642"/>
      <c r="DC37" s="643"/>
      <c r="DD37" s="635">
        <v>2506</v>
      </c>
      <c r="DE37" s="640"/>
      <c r="DF37" s="640"/>
      <c r="DG37" s="640"/>
      <c r="DH37" s="640"/>
      <c r="DI37" s="640"/>
      <c r="DJ37" s="640"/>
      <c r="DK37" s="641"/>
      <c r="DL37" s="635">
        <v>2506</v>
      </c>
      <c r="DM37" s="640"/>
      <c r="DN37" s="640"/>
      <c r="DO37" s="640"/>
      <c r="DP37" s="640"/>
      <c r="DQ37" s="640"/>
      <c r="DR37" s="640"/>
      <c r="DS37" s="640"/>
      <c r="DT37" s="640"/>
      <c r="DU37" s="640"/>
      <c r="DV37" s="641"/>
      <c r="DW37" s="632">
        <v>0</v>
      </c>
      <c r="DX37" s="642"/>
      <c r="DY37" s="642"/>
      <c r="DZ37" s="642"/>
      <c r="EA37" s="642"/>
      <c r="EB37" s="642"/>
      <c r="EC37" s="669"/>
    </row>
    <row r="38" spans="2:133" ht="11.25" customHeight="1" x14ac:dyDescent="0.15">
      <c r="B38" s="626" t="s">
        <v>329</v>
      </c>
      <c r="C38" s="627"/>
      <c r="D38" s="627"/>
      <c r="E38" s="627"/>
      <c r="F38" s="627"/>
      <c r="G38" s="627"/>
      <c r="H38" s="627"/>
      <c r="I38" s="627"/>
      <c r="J38" s="627"/>
      <c r="K38" s="627"/>
      <c r="L38" s="627"/>
      <c r="M38" s="627"/>
      <c r="N38" s="627"/>
      <c r="O38" s="627"/>
      <c r="P38" s="627"/>
      <c r="Q38" s="628"/>
      <c r="R38" s="629">
        <v>239549</v>
      </c>
      <c r="S38" s="630"/>
      <c r="T38" s="630"/>
      <c r="U38" s="630"/>
      <c r="V38" s="630"/>
      <c r="W38" s="630"/>
      <c r="X38" s="630"/>
      <c r="Y38" s="631"/>
      <c r="Z38" s="656">
        <v>1</v>
      </c>
      <c r="AA38" s="656"/>
      <c r="AB38" s="656"/>
      <c r="AC38" s="656"/>
      <c r="AD38" s="657" t="s">
        <v>126</v>
      </c>
      <c r="AE38" s="657"/>
      <c r="AF38" s="657"/>
      <c r="AG38" s="657"/>
      <c r="AH38" s="657"/>
      <c r="AI38" s="657"/>
      <c r="AJ38" s="657"/>
      <c r="AK38" s="657"/>
      <c r="AL38" s="632" t="s">
        <v>126</v>
      </c>
      <c r="AM38" s="633"/>
      <c r="AN38" s="633"/>
      <c r="AO38" s="658"/>
      <c r="AQ38" s="670" t="s">
        <v>330</v>
      </c>
      <c r="AR38" s="671"/>
      <c r="AS38" s="671"/>
      <c r="AT38" s="671"/>
      <c r="AU38" s="671"/>
      <c r="AV38" s="671"/>
      <c r="AW38" s="671"/>
      <c r="AX38" s="671"/>
      <c r="AY38" s="672"/>
      <c r="AZ38" s="629">
        <v>829190</v>
      </c>
      <c r="BA38" s="630"/>
      <c r="BB38" s="630"/>
      <c r="BC38" s="630"/>
      <c r="BD38" s="640"/>
      <c r="BE38" s="640"/>
      <c r="BF38" s="673"/>
      <c r="BG38" s="666" t="s">
        <v>331</v>
      </c>
      <c r="BH38" s="667"/>
      <c r="BI38" s="667"/>
      <c r="BJ38" s="667"/>
      <c r="BK38" s="667"/>
      <c r="BL38" s="667"/>
      <c r="BM38" s="667"/>
      <c r="BN38" s="667"/>
      <c r="BO38" s="667"/>
      <c r="BP38" s="667"/>
      <c r="BQ38" s="667"/>
      <c r="BR38" s="667"/>
      <c r="BS38" s="667"/>
      <c r="BT38" s="667"/>
      <c r="BU38" s="668"/>
      <c r="BV38" s="629">
        <v>5982</v>
      </c>
      <c r="BW38" s="630"/>
      <c r="BX38" s="630"/>
      <c r="BY38" s="630"/>
      <c r="BZ38" s="630"/>
      <c r="CA38" s="630"/>
      <c r="CB38" s="674"/>
      <c r="CD38" s="666" t="s">
        <v>332</v>
      </c>
      <c r="CE38" s="667"/>
      <c r="CF38" s="667"/>
      <c r="CG38" s="667"/>
      <c r="CH38" s="667"/>
      <c r="CI38" s="667"/>
      <c r="CJ38" s="667"/>
      <c r="CK38" s="667"/>
      <c r="CL38" s="667"/>
      <c r="CM38" s="667"/>
      <c r="CN38" s="667"/>
      <c r="CO38" s="667"/>
      <c r="CP38" s="667"/>
      <c r="CQ38" s="668"/>
      <c r="CR38" s="629">
        <v>1936298</v>
      </c>
      <c r="CS38" s="630"/>
      <c r="CT38" s="630"/>
      <c r="CU38" s="630"/>
      <c r="CV38" s="630"/>
      <c r="CW38" s="630"/>
      <c r="CX38" s="630"/>
      <c r="CY38" s="631"/>
      <c r="CZ38" s="632">
        <v>8.6</v>
      </c>
      <c r="DA38" s="642"/>
      <c r="DB38" s="642"/>
      <c r="DC38" s="643"/>
      <c r="DD38" s="635">
        <v>1599612</v>
      </c>
      <c r="DE38" s="630"/>
      <c r="DF38" s="630"/>
      <c r="DG38" s="630"/>
      <c r="DH38" s="630"/>
      <c r="DI38" s="630"/>
      <c r="DJ38" s="630"/>
      <c r="DK38" s="631"/>
      <c r="DL38" s="635">
        <v>1448136</v>
      </c>
      <c r="DM38" s="630"/>
      <c r="DN38" s="630"/>
      <c r="DO38" s="630"/>
      <c r="DP38" s="630"/>
      <c r="DQ38" s="630"/>
      <c r="DR38" s="630"/>
      <c r="DS38" s="630"/>
      <c r="DT38" s="630"/>
      <c r="DU38" s="630"/>
      <c r="DV38" s="631"/>
      <c r="DW38" s="632">
        <v>10.6</v>
      </c>
      <c r="DX38" s="642"/>
      <c r="DY38" s="642"/>
      <c r="DZ38" s="642"/>
      <c r="EA38" s="642"/>
      <c r="EB38" s="642"/>
      <c r="EC38" s="669"/>
    </row>
    <row r="39" spans="2:133" ht="11.25" customHeight="1" x14ac:dyDescent="0.15">
      <c r="B39" s="626" t="s">
        <v>333</v>
      </c>
      <c r="C39" s="627"/>
      <c r="D39" s="627"/>
      <c r="E39" s="627"/>
      <c r="F39" s="627"/>
      <c r="G39" s="627"/>
      <c r="H39" s="627"/>
      <c r="I39" s="627"/>
      <c r="J39" s="627"/>
      <c r="K39" s="627"/>
      <c r="L39" s="627"/>
      <c r="M39" s="627"/>
      <c r="N39" s="627"/>
      <c r="O39" s="627"/>
      <c r="P39" s="627"/>
      <c r="Q39" s="628"/>
      <c r="R39" s="629">
        <v>372658</v>
      </c>
      <c r="S39" s="630"/>
      <c r="T39" s="630"/>
      <c r="U39" s="630"/>
      <c r="V39" s="630"/>
      <c r="W39" s="630"/>
      <c r="X39" s="630"/>
      <c r="Y39" s="631"/>
      <c r="Z39" s="656">
        <v>1.6</v>
      </c>
      <c r="AA39" s="656"/>
      <c r="AB39" s="656"/>
      <c r="AC39" s="656"/>
      <c r="AD39" s="657">
        <v>2272</v>
      </c>
      <c r="AE39" s="657"/>
      <c r="AF39" s="657"/>
      <c r="AG39" s="657"/>
      <c r="AH39" s="657"/>
      <c r="AI39" s="657"/>
      <c r="AJ39" s="657"/>
      <c r="AK39" s="657"/>
      <c r="AL39" s="632">
        <v>0</v>
      </c>
      <c r="AM39" s="633"/>
      <c r="AN39" s="633"/>
      <c r="AO39" s="658"/>
      <c r="AQ39" s="670" t="s">
        <v>334</v>
      </c>
      <c r="AR39" s="671"/>
      <c r="AS39" s="671"/>
      <c r="AT39" s="671"/>
      <c r="AU39" s="671"/>
      <c r="AV39" s="671"/>
      <c r="AW39" s="671"/>
      <c r="AX39" s="671"/>
      <c r="AY39" s="672"/>
      <c r="AZ39" s="629">
        <v>64956</v>
      </c>
      <c r="BA39" s="630"/>
      <c r="BB39" s="630"/>
      <c r="BC39" s="630"/>
      <c r="BD39" s="640"/>
      <c r="BE39" s="640"/>
      <c r="BF39" s="673"/>
      <c r="BG39" s="666" t="s">
        <v>335</v>
      </c>
      <c r="BH39" s="667"/>
      <c r="BI39" s="667"/>
      <c r="BJ39" s="667"/>
      <c r="BK39" s="667"/>
      <c r="BL39" s="667"/>
      <c r="BM39" s="667"/>
      <c r="BN39" s="667"/>
      <c r="BO39" s="667"/>
      <c r="BP39" s="667"/>
      <c r="BQ39" s="667"/>
      <c r="BR39" s="667"/>
      <c r="BS39" s="667"/>
      <c r="BT39" s="667"/>
      <c r="BU39" s="668"/>
      <c r="BV39" s="629">
        <v>9101</v>
      </c>
      <c r="BW39" s="630"/>
      <c r="BX39" s="630"/>
      <c r="BY39" s="630"/>
      <c r="BZ39" s="630"/>
      <c r="CA39" s="630"/>
      <c r="CB39" s="674"/>
      <c r="CD39" s="666" t="s">
        <v>336</v>
      </c>
      <c r="CE39" s="667"/>
      <c r="CF39" s="667"/>
      <c r="CG39" s="667"/>
      <c r="CH39" s="667"/>
      <c r="CI39" s="667"/>
      <c r="CJ39" s="667"/>
      <c r="CK39" s="667"/>
      <c r="CL39" s="667"/>
      <c r="CM39" s="667"/>
      <c r="CN39" s="667"/>
      <c r="CO39" s="667"/>
      <c r="CP39" s="667"/>
      <c r="CQ39" s="668"/>
      <c r="CR39" s="629">
        <v>719638</v>
      </c>
      <c r="CS39" s="640"/>
      <c r="CT39" s="640"/>
      <c r="CU39" s="640"/>
      <c r="CV39" s="640"/>
      <c r="CW39" s="640"/>
      <c r="CX39" s="640"/>
      <c r="CY39" s="641"/>
      <c r="CZ39" s="632">
        <v>3.2</v>
      </c>
      <c r="DA39" s="642"/>
      <c r="DB39" s="642"/>
      <c r="DC39" s="643"/>
      <c r="DD39" s="635">
        <v>342147</v>
      </c>
      <c r="DE39" s="640"/>
      <c r="DF39" s="640"/>
      <c r="DG39" s="640"/>
      <c r="DH39" s="640"/>
      <c r="DI39" s="640"/>
      <c r="DJ39" s="640"/>
      <c r="DK39" s="641"/>
      <c r="DL39" s="635" t="s">
        <v>126</v>
      </c>
      <c r="DM39" s="640"/>
      <c r="DN39" s="640"/>
      <c r="DO39" s="640"/>
      <c r="DP39" s="640"/>
      <c r="DQ39" s="640"/>
      <c r="DR39" s="640"/>
      <c r="DS39" s="640"/>
      <c r="DT39" s="640"/>
      <c r="DU39" s="640"/>
      <c r="DV39" s="641"/>
      <c r="DW39" s="632" t="s">
        <v>126</v>
      </c>
      <c r="DX39" s="642"/>
      <c r="DY39" s="642"/>
      <c r="DZ39" s="642"/>
      <c r="EA39" s="642"/>
      <c r="EB39" s="642"/>
      <c r="EC39" s="669"/>
    </row>
    <row r="40" spans="2:133" ht="11.25" customHeight="1" x14ac:dyDescent="0.15">
      <c r="B40" s="626" t="s">
        <v>337</v>
      </c>
      <c r="C40" s="627"/>
      <c r="D40" s="627"/>
      <c r="E40" s="627"/>
      <c r="F40" s="627"/>
      <c r="G40" s="627"/>
      <c r="H40" s="627"/>
      <c r="I40" s="627"/>
      <c r="J40" s="627"/>
      <c r="K40" s="627"/>
      <c r="L40" s="627"/>
      <c r="M40" s="627"/>
      <c r="N40" s="627"/>
      <c r="O40" s="627"/>
      <c r="P40" s="627"/>
      <c r="Q40" s="628"/>
      <c r="R40" s="629">
        <v>1830615</v>
      </c>
      <c r="S40" s="630"/>
      <c r="T40" s="630"/>
      <c r="U40" s="630"/>
      <c r="V40" s="630"/>
      <c r="W40" s="630"/>
      <c r="X40" s="630"/>
      <c r="Y40" s="631"/>
      <c r="Z40" s="656">
        <v>7.8</v>
      </c>
      <c r="AA40" s="656"/>
      <c r="AB40" s="656"/>
      <c r="AC40" s="656"/>
      <c r="AD40" s="657" t="s">
        <v>126</v>
      </c>
      <c r="AE40" s="657"/>
      <c r="AF40" s="657"/>
      <c r="AG40" s="657"/>
      <c r="AH40" s="657"/>
      <c r="AI40" s="657"/>
      <c r="AJ40" s="657"/>
      <c r="AK40" s="657"/>
      <c r="AL40" s="632" t="s">
        <v>126</v>
      </c>
      <c r="AM40" s="633"/>
      <c r="AN40" s="633"/>
      <c r="AO40" s="658"/>
      <c r="AQ40" s="670" t="s">
        <v>338</v>
      </c>
      <c r="AR40" s="671"/>
      <c r="AS40" s="671"/>
      <c r="AT40" s="671"/>
      <c r="AU40" s="671"/>
      <c r="AV40" s="671"/>
      <c r="AW40" s="671"/>
      <c r="AX40" s="671"/>
      <c r="AY40" s="672"/>
      <c r="AZ40" s="629">
        <v>30320</v>
      </c>
      <c r="BA40" s="630"/>
      <c r="BB40" s="630"/>
      <c r="BC40" s="630"/>
      <c r="BD40" s="640"/>
      <c r="BE40" s="640"/>
      <c r="BF40" s="673"/>
      <c r="BG40" s="675" t="s">
        <v>339</v>
      </c>
      <c r="BH40" s="676"/>
      <c r="BI40" s="676"/>
      <c r="BJ40" s="676"/>
      <c r="BK40" s="676"/>
      <c r="BL40" s="364"/>
      <c r="BM40" s="667" t="s">
        <v>340</v>
      </c>
      <c r="BN40" s="667"/>
      <c r="BO40" s="667"/>
      <c r="BP40" s="667"/>
      <c r="BQ40" s="667"/>
      <c r="BR40" s="667"/>
      <c r="BS40" s="667"/>
      <c r="BT40" s="667"/>
      <c r="BU40" s="668"/>
      <c r="BV40" s="629">
        <v>86</v>
      </c>
      <c r="BW40" s="630"/>
      <c r="BX40" s="630"/>
      <c r="BY40" s="630"/>
      <c r="BZ40" s="630"/>
      <c r="CA40" s="630"/>
      <c r="CB40" s="674"/>
      <c r="CD40" s="666" t="s">
        <v>341</v>
      </c>
      <c r="CE40" s="667"/>
      <c r="CF40" s="667"/>
      <c r="CG40" s="667"/>
      <c r="CH40" s="667"/>
      <c r="CI40" s="667"/>
      <c r="CJ40" s="667"/>
      <c r="CK40" s="667"/>
      <c r="CL40" s="667"/>
      <c r="CM40" s="667"/>
      <c r="CN40" s="667"/>
      <c r="CO40" s="667"/>
      <c r="CP40" s="667"/>
      <c r="CQ40" s="668"/>
      <c r="CR40" s="629">
        <v>1466908</v>
      </c>
      <c r="CS40" s="630"/>
      <c r="CT40" s="630"/>
      <c r="CU40" s="630"/>
      <c r="CV40" s="630"/>
      <c r="CW40" s="630"/>
      <c r="CX40" s="630"/>
      <c r="CY40" s="631"/>
      <c r="CZ40" s="632">
        <v>6.5</v>
      </c>
      <c r="DA40" s="642"/>
      <c r="DB40" s="642"/>
      <c r="DC40" s="643"/>
      <c r="DD40" s="635">
        <v>1380608</v>
      </c>
      <c r="DE40" s="630"/>
      <c r="DF40" s="630"/>
      <c r="DG40" s="630"/>
      <c r="DH40" s="630"/>
      <c r="DI40" s="630"/>
      <c r="DJ40" s="630"/>
      <c r="DK40" s="631"/>
      <c r="DL40" s="635">
        <v>1351937</v>
      </c>
      <c r="DM40" s="630"/>
      <c r="DN40" s="630"/>
      <c r="DO40" s="630"/>
      <c r="DP40" s="630"/>
      <c r="DQ40" s="630"/>
      <c r="DR40" s="630"/>
      <c r="DS40" s="630"/>
      <c r="DT40" s="630"/>
      <c r="DU40" s="630"/>
      <c r="DV40" s="631"/>
      <c r="DW40" s="632">
        <v>9.9</v>
      </c>
      <c r="DX40" s="642"/>
      <c r="DY40" s="642"/>
      <c r="DZ40" s="642"/>
      <c r="EA40" s="642"/>
      <c r="EB40" s="642"/>
      <c r="EC40" s="669"/>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56" t="s">
        <v>126</v>
      </c>
      <c r="AA41" s="656"/>
      <c r="AB41" s="656"/>
      <c r="AC41" s="656"/>
      <c r="AD41" s="657" t="s">
        <v>126</v>
      </c>
      <c r="AE41" s="657"/>
      <c r="AF41" s="657"/>
      <c r="AG41" s="657"/>
      <c r="AH41" s="657"/>
      <c r="AI41" s="657"/>
      <c r="AJ41" s="657"/>
      <c r="AK41" s="657"/>
      <c r="AL41" s="632" t="s">
        <v>126</v>
      </c>
      <c r="AM41" s="633"/>
      <c r="AN41" s="633"/>
      <c r="AO41" s="658"/>
      <c r="AQ41" s="670" t="s">
        <v>343</v>
      </c>
      <c r="AR41" s="671"/>
      <c r="AS41" s="671"/>
      <c r="AT41" s="671"/>
      <c r="AU41" s="671"/>
      <c r="AV41" s="671"/>
      <c r="AW41" s="671"/>
      <c r="AX41" s="671"/>
      <c r="AY41" s="672"/>
      <c r="AZ41" s="629">
        <v>372865</v>
      </c>
      <c r="BA41" s="630"/>
      <c r="BB41" s="630"/>
      <c r="BC41" s="630"/>
      <c r="BD41" s="640"/>
      <c r="BE41" s="640"/>
      <c r="BF41" s="673"/>
      <c r="BG41" s="675"/>
      <c r="BH41" s="676"/>
      <c r="BI41" s="676"/>
      <c r="BJ41" s="676"/>
      <c r="BK41" s="676"/>
      <c r="BL41" s="364"/>
      <c r="BM41" s="667" t="s">
        <v>344</v>
      </c>
      <c r="BN41" s="667"/>
      <c r="BO41" s="667"/>
      <c r="BP41" s="667"/>
      <c r="BQ41" s="667"/>
      <c r="BR41" s="667"/>
      <c r="BS41" s="667"/>
      <c r="BT41" s="667"/>
      <c r="BU41" s="668"/>
      <c r="BV41" s="629" t="s">
        <v>126</v>
      </c>
      <c r="BW41" s="630"/>
      <c r="BX41" s="630"/>
      <c r="BY41" s="630"/>
      <c r="BZ41" s="630"/>
      <c r="CA41" s="630"/>
      <c r="CB41" s="674"/>
      <c r="CD41" s="666" t="s">
        <v>345</v>
      </c>
      <c r="CE41" s="667"/>
      <c r="CF41" s="667"/>
      <c r="CG41" s="667"/>
      <c r="CH41" s="667"/>
      <c r="CI41" s="667"/>
      <c r="CJ41" s="667"/>
      <c r="CK41" s="667"/>
      <c r="CL41" s="667"/>
      <c r="CM41" s="667"/>
      <c r="CN41" s="667"/>
      <c r="CO41" s="667"/>
      <c r="CP41" s="667"/>
      <c r="CQ41" s="668"/>
      <c r="CR41" s="629" t="s">
        <v>126</v>
      </c>
      <c r="CS41" s="640"/>
      <c r="CT41" s="640"/>
      <c r="CU41" s="640"/>
      <c r="CV41" s="640"/>
      <c r="CW41" s="640"/>
      <c r="CX41" s="640"/>
      <c r="CY41" s="641"/>
      <c r="CZ41" s="632" t="s">
        <v>126</v>
      </c>
      <c r="DA41" s="642"/>
      <c r="DB41" s="642"/>
      <c r="DC41" s="643"/>
      <c r="DD41" s="635" t="s">
        <v>126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56" t="s">
        <v>126</v>
      </c>
      <c r="AA42" s="656"/>
      <c r="AB42" s="656"/>
      <c r="AC42" s="656"/>
      <c r="AD42" s="657" t="s">
        <v>126</v>
      </c>
      <c r="AE42" s="657"/>
      <c r="AF42" s="657"/>
      <c r="AG42" s="657"/>
      <c r="AH42" s="657"/>
      <c r="AI42" s="657"/>
      <c r="AJ42" s="657"/>
      <c r="AK42" s="657"/>
      <c r="AL42" s="632" t="s">
        <v>126</v>
      </c>
      <c r="AM42" s="633"/>
      <c r="AN42" s="633"/>
      <c r="AO42" s="658"/>
      <c r="AQ42" s="663" t="s">
        <v>347</v>
      </c>
      <c r="AR42" s="664"/>
      <c r="AS42" s="664"/>
      <c r="AT42" s="664"/>
      <c r="AU42" s="664"/>
      <c r="AV42" s="664"/>
      <c r="AW42" s="664"/>
      <c r="AX42" s="664"/>
      <c r="AY42" s="665"/>
      <c r="AZ42" s="609">
        <v>1563433</v>
      </c>
      <c r="BA42" s="644"/>
      <c r="BB42" s="644"/>
      <c r="BC42" s="644"/>
      <c r="BD42" s="610"/>
      <c r="BE42" s="610"/>
      <c r="BF42" s="659"/>
      <c r="BG42" s="677"/>
      <c r="BH42" s="678"/>
      <c r="BI42" s="678"/>
      <c r="BJ42" s="678"/>
      <c r="BK42" s="678"/>
      <c r="BL42" s="365"/>
      <c r="BM42" s="660" t="s">
        <v>348</v>
      </c>
      <c r="BN42" s="660"/>
      <c r="BO42" s="660"/>
      <c r="BP42" s="660"/>
      <c r="BQ42" s="660"/>
      <c r="BR42" s="660"/>
      <c r="BS42" s="660"/>
      <c r="BT42" s="660"/>
      <c r="BU42" s="661"/>
      <c r="BV42" s="609">
        <v>419</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2041070</v>
      </c>
      <c r="CS42" s="640"/>
      <c r="CT42" s="640"/>
      <c r="CU42" s="640"/>
      <c r="CV42" s="640"/>
      <c r="CW42" s="640"/>
      <c r="CX42" s="640"/>
      <c r="CY42" s="641"/>
      <c r="CZ42" s="632">
        <v>9</v>
      </c>
      <c r="DA42" s="642"/>
      <c r="DB42" s="642"/>
      <c r="DC42" s="643"/>
      <c r="DD42" s="635">
        <v>473441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v>768715</v>
      </c>
      <c r="S43" s="630"/>
      <c r="T43" s="630"/>
      <c r="U43" s="630"/>
      <c r="V43" s="630"/>
      <c r="W43" s="630"/>
      <c r="X43" s="630"/>
      <c r="Y43" s="631"/>
      <c r="Z43" s="656">
        <v>3.3</v>
      </c>
      <c r="AA43" s="656"/>
      <c r="AB43" s="656"/>
      <c r="AC43" s="656"/>
      <c r="AD43" s="657" t="s">
        <v>126</v>
      </c>
      <c r="AE43" s="657"/>
      <c r="AF43" s="657"/>
      <c r="AG43" s="657"/>
      <c r="AH43" s="657"/>
      <c r="AI43" s="657"/>
      <c r="AJ43" s="657"/>
      <c r="AK43" s="657"/>
      <c r="AL43" s="632" t="s">
        <v>126</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45810</v>
      </c>
      <c r="CS43" s="640"/>
      <c r="CT43" s="640"/>
      <c r="CU43" s="640"/>
      <c r="CV43" s="640"/>
      <c r="CW43" s="640"/>
      <c r="CX43" s="640"/>
      <c r="CY43" s="641"/>
      <c r="CZ43" s="632">
        <v>0.2</v>
      </c>
      <c r="DA43" s="642"/>
      <c r="DB43" s="642"/>
      <c r="DC43" s="643"/>
      <c r="DD43" s="635">
        <v>45810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23378898</v>
      </c>
      <c r="S44" s="644"/>
      <c r="T44" s="644"/>
      <c r="U44" s="644"/>
      <c r="V44" s="644"/>
      <c r="W44" s="644"/>
      <c r="X44" s="644"/>
      <c r="Y44" s="645"/>
      <c r="Z44" s="646">
        <v>100</v>
      </c>
      <c r="AA44" s="646"/>
      <c r="AB44" s="646"/>
      <c r="AC44" s="646"/>
      <c r="AD44" s="647">
        <v>12906064</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2041070</v>
      </c>
      <c r="CS44" s="630"/>
      <c r="CT44" s="630"/>
      <c r="CU44" s="630"/>
      <c r="CV44" s="630"/>
      <c r="CW44" s="630"/>
      <c r="CX44" s="630"/>
      <c r="CY44" s="631"/>
      <c r="CZ44" s="632">
        <v>9</v>
      </c>
      <c r="DA44" s="633"/>
      <c r="DB44" s="633"/>
      <c r="DC44" s="634"/>
      <c r="DD44" s="635">
        <v>473441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731579</v>
      </c>
      <c r="CS45" s="640"/>
      <c r="CT45" s="640"/>
      <c r="CU45" s="640"/>
      <c r="CV45" s="640"/>
      <c r="CW45" s="640"/>
      <c r="CX45" s="640"/>
      <c r="CY45" s="641"/>
      <c r="CZ45" s="632">
        <v>3.2</v>
      </c>
      <c r="DA45" s="642"/>
      <c r="DB45" s="642"/>
      <c r="DC45" s="643"/>
      <c r="DD45" s="635">
        <v>31276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1246503</v>
      </c>
      <c r="CS46" s="630"/>
      <c r="CT46" s="630"/>
      <c r="CU46" s="630"/>
      <c r="CV46" s="630"/>
      <c r="CW46" s="630"/>
      <c r="CX46" s="630"/>
      <c r="CY46" s="631"/>
      <c r="CZ46" s="632">
        <v>5.5</v>
      </c>
      <c r="DA46" s="633"/>
      <c r="DB46" s="633"/>
      <c r="DC46" s="634"/>
      <c r="DD46" s="635">
        <v>437528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t="s">
        <v>126</v>
      </c>
      <c r="CS47" s="640"/>
      <c r="CT47" s="640"/>
      <c r="CU47" s="640"/>
      <c r="CV47" s="640"/>
      <c r="CW47" s="640"/>
      <c r="CX47" s="640"/>
      <c r="CY47" s="641"/>
      <c r="CZ47" s="632" t="s">
        <v>126</v>
      </c>
      <c r="DA47" s="642"/>
      <c r="DB47" s="642"/>
      <c r="DC47" s="643"/>
      <c r="DD47" s="635" t="s">
        <v>126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126</v>
      </c>
      <c r="CS48" s="630"/>
      <c r="CT48" s="630"/>
      <c r="CU48" s="630"/>
      <c r="CV48" s="630"/>
      <c r="CW48" s="630"/>
      <c r="CX48" s="630"/>
      <c r="CY48" s="631"/>
      <c r="CZ48" s="632" t="s">
        <v>126</v>
      </c>
      <c r="DA48" s="633"/>
      <c r="DB48" s="633"/>
      <c r="DC48" s="634"/>
      <c r="DD48" s="635" t="s">
        <v>126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22606676</v>
      </c>
      <c r="CS49" s="610"/>
      <c r="CT49" s="610"/>
      <c r="CU49" s="610"/>
      <c r="CV49" s="610"/>
      <c r="CW49" s="610"/>
      <c r="CX49" s="610"/>
      <c r="CY49" s="611"/>
      <c r="CZ49" s="612">
        <v>100</v>
      </c>
      <c r="DA49" s="613"/>
      <c r="DB49" s="613"/>
      <c r="DC49" s="614"/>
      <c r="DD49" s="615">
        <v>14946398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363</v>
      </c>
      <c r="DK2" s="1121"/>
      <c r="DL2" s="1121"/>
      <c r="DM2" s="1121"/>
      <c r="DN2" s="1121"/>
      <c r="DO2" s="1122"/>
      <c r="DP2" s="224"/>
      <c r="DQ2" s="1120" t="s">
        <v>364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3"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28"/>
      <c r="BA5" s="228"/>
      <c r="BB5" s="228"/>
      <c r="BC5" s="228"/>
      <c r="BD5" s="228"/>
      <c r="BE5" s="229"/>
      <c r="BF5" s="229"/>
      <c r="BG5" s="229"/>
      <c r="BH5" s="229"/>
      <c r="BI5" s="229"/>
      <c r="BJ5" s="229"/>
      <c r="BK5" s="229"/>
      <c r="BL5" s="229"/>
      <c r="BM5" s="229"/>
      <c r="BN5" s="229"/>
      <c r="BO5" s="229"/>
      <c r="BP5" s="229"/>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3" t="s">
        <v>381</v>
      </c>
      <c r="DH5" s="1114"/>
      <c r="DI5" s="1114"/>
      <c r="DJ5" s="1114"/>
      <c r="DK5" s="1115"/>
      <c r="DL5" s="1113" t="s">
        <v>382</v>
      </c>
      <c r="DM5" s="1114"/>
      <c r="DN5" s="1114"/>
      <c r="DO5" s="1114"/>
      <c r="DP5" s="1115"/>
      <c r="DQ5" s="1030" t="s">
        <v>383</v>
      </c>
      <c r="DR5" s="1031"/>
      <c r="DS5" s="1031"/>
      <c r="DT5" s="1031"/>
      <c r="DU5" s="1032"/>
      <c r="DV5" s="1030" t="s">
        <v>374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384</v>
      </c>
      <c r="C7" s="1077"/>
      <c r="D7" s="1077"/>
      <c r="E7" s="1077"/>
      <c r="F7" s="1077"/>
      <c r="G7" s="1077"/>
      <c r="H7" s="1077"/>
      <c r="I7" s="1077"/>
      <c r="J7" s="1077"/>
      <c r="K7" s="1077"/>
      <c r="L7" s="1077"/>
      <c r="M7" s="1077"/>
      <c r="N7" s="1077"/>
      <c r="O7" s="1077"/>
      <c r="P7" s="1078"/>
      <c r="Q7" s="1131">
        <v>25054</v>
      </c>
      <c r="R7" s="1132"/>
      <c r="S7" s="1132"/>
      <c r="T7" s="1132"/>
      <c r="U7" s="1132"/>
      <c r="V7" s="1132">
        <v>24282</v>
      </c>
      <c r="W7" s="1132"/>
      <c r="X7" s="1132"/>
      <c r="Y7" s="1132"/>
      <c r="Z7" s="1132"/>
      <c r="AA7" s="1132">
        <v>772</v>
      </c>
      <c r="AB7" s="1132"/>
      <c r="AC7" s="1132"/>
      <c r="AD7" s="1132"/>
      <c r="AE7" s="1133"/>
      <c r="AF7" s="1134">
        <v>731</v>
      </c>
      <c r="AG7" s="1135"/>
      <c r="AH7" s="1135"/>
      <c r="AI7" s="1135"/>
      <c r="AJ7" s="1136"/>
      <c r="AK7" s="1137">
        <v>221</v>
      </c>
      <c r="AL7" s="1138"/>
      <c r="AM7" s="1138"/>
      <c r="AN7" s="1138"/>
      <c r="AO7" s="1138"/>
      <c r="AP7" s="1138">
        <v>29414</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582</v>
      </c>
      <c r="BT7" s="1129"/>
      <c r="BU7" s="1129"/>
      <c r="BV7" s="1129"/>
      <c r="BW7" s="1129"/>
      <c r="BX7" s="1129"/>
      <c r="BY7" s="1129"/>
      <c r="BZ7" s="1129"/>
      <c r="CA7" s="1129"/>
      <c r="CB7" s="1129"/>
      <c r="CC7" s="1129"/>
      <c r="CD7" s="1129"/>
      <c r="CE7" s="1129"/>
      <c r="CF7" s="1129"/>
      <c r="CG7" s="1141"/>
      <c r="CH7" s="1125">
        <v>0</v>
      </c>
      <c r="CI7" s="1126"/>
      <c r="CJ7" s="1126"/>
      <c r="CK7" s="1126"/>
      <c r="CL7" s="1127"/>
      <c r="CM7" s="1125">
        <v>106</v>
      </c>
      <c r="CN7" s="1126"/>
      <c r="CO7" s="1126"/>
      <c r="CP7" s="1126"/>
      <c r="CQ7" s="1127"/>
      <c r="CR7" s="1125">
        <v>102</v>
      </c>
      <c r="CS7" s="1126"/>
      <c r="CT7" s="1126"/>
      <c r="CU7" s="1126"/>
      <c r="CV7" s="1127"/>
      <c r="CW7" s="1125">
        <v>63</v>
      </c>
      <c r="CX7" s="1126"/>
      <c r="CY7" s="1126"/>
      <c r="CZ7" s="1126"/>
      <c r="DA7" s="1127"/>
      <c r="DB7" s="1125" t="s">
        <v>584</v>
      </c>
      <c r="DC7" s="1126"/>
      <c r="DD7" s="1126"/>
      <c r="DE7" s="1126"/>
      <c r="DF7" s="1127"/>
      <c r="DG7" s="1125" t="s">
        <v>584</v>
      </c>
      <c r="DH7" s="1126"/>
      <c r="DI7" s="1126"/>
      <c r="DJ7" s="1126"/>
      <c r="DK7" s="1127"/>
      <c r="DL7" s="1125" t="s">
        <v>584</v>
      </c>
      <c r="DM7" s="1126"/>
      <c r="DN7" s="1126"/>
      <c r="DO7" s="1126"/>
      <c r="DP7" s="1127"/>
      <c r="DQ7" s="1125" t="s">
        <v>584</v>
      </c>
      <c r="DR7" s="1126"/>
      <c r="DS7" s="1126"/>
      <c r="DT7" s="1126"/>
      <c r="DU7" s="1127"/>
      <c r="DV7" s="1128"/>
      <c r="DW7" s="1129"/>
      <c r="DX7" s="1129"/>
      <c r="DY7" s="1129"/>
      <c r="DZ7" s="1130"/>
      <c r="EA7" s="230"/>
    </row>
    <row r="8" spans="1:131" s="231" customFormat="1" ht="26.25" customHeight="1" x14ac:dyDescent="0.15">
      <c r="A8" s="234">
        <v>2</v>
      </c>
      <c r="B8" s="1059" t="s">
        <v>385</v>
      </c>
      <c r="C8" s="1060"/>
      <c r="D8" s="1060"/>
      <c r="E8" s="1060"/>
      <c r="F8" s="1060"/>
      <c r="G8" s="1060"/>
      <c r="H8" s="1060"/>
      <c r="I8" s="1060"/>
      <c r="J8" s="1060"/>
      <c r="K8" s="1060"/>
      <c r="L8" s="1060"/>
      <c r="M8" s="1060"/>
      <c r="N8" s="1060"/>
      <c r="O8" s="1060"/>
      <c r="P8" s="1061"/>
      <c r="Q8" s="1067">
        <v>5</v>
      </c>
      <c r="R8" s="1068"/>
      <c r="S8" s="1068"/>
      <c r="T8" s="1068"/>
      <c r="U8" s="1068"/>
      <c r="V8" s="1068">
        <v>5</v>
      </c>
      <c r="W8" s="1068"/>
      <c r="X8" s="1068"/>
      <c r="Y8" s="1068"/>
      <c r="Z8" s="1068"/>
      <c r="AA8" s="1068">
        <v>0</v>
      </c>
      <c r="AB8" s="1068"/>
      <c r="AC8" s="1068"/>
      <c r="AD8" s="1068"/>
      <c r="AE8" s="1069"/>
      <c r="AF8" s="1064">
        <v>0</v>
      </c>
      <c r="AG8" s="1065"/>
      <c r="AH8" s="1065"/>
      <c r="AI8" s="1065"/>
      <c r="AJ8" s="1066"/>
      <c r="AK8" s="1109" t="s">
        <v>578</v>
      </c>
      <c r="AL8" s="1110"/>
      <c r="AM8" s="1110"/>
      <c r="AN8" s="1110"/>
      <c r="AO8" s="1110"/>
      <c r="AP8" s="1110" t="s">
        <v>578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583</v>
      </c>
      <c r="BT8" s="1022"/>
      <c r="BU8" s="1022"/>
      <c r="BV8" s="1022"/>
      <c r="BW8" s="1022"/>
      <c r="BX8" s="1022"/>
      <c r="BY8" s="1022"/>
      <c r="BZ8" s="1022"/>
      <c r="CA8" s="1022"/>
      <c r="CB8" s="1022"/>
      <c r="CC8" s="1022"/>
      <c r="CD8" s="1022"/>
      <c r="CE8" s="1022"/>
      <c r="CF8" s="1022"/>
      <c r="CG8" s="1043"/>
      <c r="CH8" s="1018">
        <v>4</v>
      </c>
      <c r="CI8" s="1019"/>
      <c r="CJ8" s="1019"/>
      <c r="CK8" s="1019"/>
      <c r="CL8" s="1020"/>
      <c r="CM8" s="1018">
        <v>97</v>
      </c>
      <c r="CN8" s="1019"/>
      <c r="CO8" s="1019"/>
      <c r="CP8" s="1019"/>
      <c r="CQ8" s="1020"/>
      <c r="CR8" s="1018">
        <v>23</v>
      </c>
      <c r="CS8" s="1019"/>
      <c r="CT8" s="1019"/>
      <c r="CU8" s="1019"/>
      <c r="CV8" s="1020"/>
      <c r="CW8" s="1018" t="s">
        <v>584</v>
      </c>
      <c r="CX8" s="1019"/>
      <c r="CY8" s="1019"/>
      <c r="CZ8" s="1019"/>
      <c r="DA8" s="1020"/>
      <c r="DB8" s="1018" t="s">
        <v>584</v>
      </c>
      <c r="DC8" s="1019"/>
      <c r="DD8" s="1019"/>
      <c r="DE8" s="1019"/>
      <c r="DF8" s="1020"/>
      <c r="DG8" s="1018" t="s">
        <v>584</v>
      </c>
      <c r="DH8" s="1019"/>
      <c r="DI8" s="1019"/>
      <c r="DJ8" s="1019"/>
      <c r="DK8" s="1020"/>
      <c r="DL8" s="1018" t="s">
        <v>584</v>
      </c>
      <c r="DM8" s="1019"/>
      <c r="DN8" s="1019"/>
      <c r="DO8" s="1019"/>
      <c r="DP8" s="1020"/>
      <c r="DQ8" s="1018" t="s">
        <v>584</v>
      </c>
      <c r="DR8" s="1019"/>
      <c r="DS8" s="1019"/>
      <c r="DT8" s="1019"/>
      <c r="DU8" s="1020"/>
      <c r="DV8" s="1021"/>
      <c r="DW8" s="1022"/>
      <c r="DX8" s="1022"/>
      <c r="DY8" s="1022"/>
      <c r="DZ8" s="1023"/>
      <c r="EA8" s="230"/>
    </row>
    <row r="9" spans="1:131" s="231" customFormat="1" ht="26.25" customHeight="1" x14ac:dyDescent="0.15">
      <c r="A9" s="234">
        <v>3</v>
      </c>
      <c r="B9" s="1059" t="s">
        <v>386</v>
      </c>
      <c r="C9" s="1060"/>
      <c r="D9" s="1060"/>
      <c r="E9" s="1060"/>
      <c r="F9" s="1060"/>
      <c r="G9" s="1060"/>
      <c r="H9" s="1060"/>
      <c r="I9" s="1060"/>
      <c r="J9" s="1060"/>
      <c r="K9" s="1060"/>
      <c r="L9" s="1060"/>
      <c r="M9" s="1060"/>
      <c r="N9" s="1060"/>
      <c r="O9" s="1060"/>
      <c r="P9" s="1061"/>
      <c r="Q9" s="1067">
        <v>0</v>
      </c>
      <c r="R9" s="1068"/>
      <c r="S9" s="1068"/>
      <c r="T9" s="1068"/>
      <c r="U9" s="1068"/>
      <c r="V9" s="1068">
        <v>0</v>
      </c>
      <c r="W9" s="1068"/>
      <c r="X9" s="1068"/>
      <c r="Y9" s="1068"/>
      <c r="Z9" s="1068"/>
      <c r="AA9" s="1068" t="s">
        <v>578</v>
      </c>
      <c r="AB9" s="1068"/>
      <c r="AC9" s="1068"/>
      <c r="AD9" s="1068"/>
      <c r="AE9" s="1069"/>
      <c r="AF9" s="1064" t="s">
        <v>127</v>
      </c>
      <c r="AG9" s="1065"/>
      <c r="AH9" s="1065"/>
      <c r="AI9" s="1065"/>
      <c r="AJ9" s="1066"/>
      <c r="AK9" s="1109" t="s">
        <v>578</v>
      </c>
      <c r="AL9" s="1110"/>
      <c r="AM9" s="1110"/>
      <c r="AN9" s="1110"/>
      <c r="AO9" s="1110"/>
      <c r="AP9" s="1110" t="s">
        <v>578</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v>25059</v>
      </c>
      <c r="R23" s="1090"/>
      <c r="S23" s="1090"/>
      <c r="T23" s="1090"/>
      <c r="U23" s="1090"/>
      <c r="V23" s="1090">
        <v>24287</v>
      </c>
      <c r="W23" s="1090"/>
      <c r="X23" s="1090"/>
      <c r="Y23" s="1090"/>
      <c r="Z23" s="1090"/>
      <c r="AA23" s="1090">
        <v>772</v>
      </c>
      <c r="AB23" s="1090"/>
      <c r="AC23" s="1090"/>
      <c r="AD23" s="1090"/>
      <c r="AE23" s="1097"/>
      <c r="AF23" s="1098">
        <v>732</v>
      </c>
      <c r="AG23" s="1090"/>
      <c r="AH23" s="1090"/>
      <c r="AI23" s="1090"/>
      <c r="AJ23" s="1099"/>
      <c r="AK23" s="1100"/>
      <c r="AL23" s="1101"/>
      <c r="AM23" s="1101"/>
      <c r="AN23" s="1101"/>
      <c r="AO23" s="1101"/>
      <c r="AP23" s="1090">
        <v>29414</v>
      </c>
      <c r="AQ23" s="1090"/>
      <c r="AR23" s="1090"/>
      <c r="AS23" s="1090"/>
      <c r="AT23" s="1090"/>
      <c r="AU23" s="1091"/>
      <c r="AV23" s="1091"/>
      <c r="AW23" s="1091"/>
      <c r="AX23" s="1091"/>
      <c r="AY23" s="1092"/>
      <c r="AZ23" s="1093" t="s">
        <v>127</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367</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400</v>
      </c>
      <c r="C28" s="1077"/>
      <c r="D28" s="1077"/>
      <c r="E28" s="1077"/>
      <c r="F28" s="1077"/>
      <c r="G28" s="1077"/>
      <c r="H28" s="1077"/>
      <c r="I28" s="1077"/>
      <c r="J28" s="1077"/>
      <c r="K28" s="1077"/>
      <c r="L28" s="1077"/>
      <c r="M28" s="1077"/>
      <c r="N28" s="1077"/>
      <c r="O28" s="1077"/>
      <c r="P28" s="1078"/>
      <c r="Q28" s="1079">
        <v>5232</v>
      </c>
      <c r="R28" s="1080"/>
      <c r="S28" s="1080"/>
      <c r="T28" s="1080"/>
      <c r="U28" s="1080"/>
      <c r="V28" s="1080">
        <v>5224</v>
      </c>
      <c r="W28" s="1080"/>
      <c r="X28" s="1080"/>
      <c r="Y28" s="1080"/>
      <c r="Z28" s="1080"/>
      <c r="AA28" s="1080">
        <v>8</v>
      </c>
      <c r="AB28" s="1080"/>
      <c r="AC28" s="1080"/>
      <c r="AD28" s="1080"/>
      <c r="AE28" s="1081"/>
      <c r="AF28" s="1082">
        <v>8</v>
      </c>
      <c r="AG28" s="1080"/>
      <c r="AH28" s="1080"/>
      <c r="AI28" s="1080"/>
      <c r="AJ28" s="1083"/>
      <c r="AK28" s="1071">
        <v>392</v>
      </c>
      <c r="AL28" s="1072"/>
      <c r="AM28" s="1072"/>
      <c r="AN28" s="1072"/>
      <c r="AO28" s="1072"/>
      <c r="AP28" s="1072" t="s">
        <v>578</v>
      </c>
      <c r="AQ28" s="1072"/>
      <c r="AR28" s="1072"/>
      <c r="AS28" s="1072"/>
      <c r="AT28" s="1072"/>
      <c r="AU28" s="1072" t="s">
        <v>578</v>
      </c>
      <c r="AV28" s="1072"/>
      <c r="AW28" s="1072"/>
      <c r="AX28" s="1072"/>
      <c r="AY28" s="1072"/>
      <c r="AZ28" s="1073" t="s">
        <v>578</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401</v>
      </c>
      <c r="C29" s="1060"/>
      <c r="D29" s="1060"/>
      <c r="E29" s="1060"/>
      <c r="F29" s="1060"/>
      <c r="G29" s="1060"/>
      <c r="H29" s="1060"/>
      <c r="I29" s="1060"/>
      <c r="J29" s="1060"/>
      <c r="K29" s="1060"/>
      <c r="L29" s="1060"/>
      <c r="M29" s="1060"/>
      <c r="N29" s="1060"/>
      <c r="O29" s="1060"/>
      <c r="P29" s="1061"/>
      <c r="Q29" s="1067">
        <v>4539</v>
      </c>
      <c r="R29" s="1068"/>
      <c r="S29" s="1068"/>
      <c r="T29" s="1068"/>
      <c r="U29" s="1068"/>
      <c r="V29" s="1068">
        <v>4475</v>
      </c>
      <c r="W29" s="1068"/>
      <c r="X29" s="1068"/>
      <c r="Y29" s="1068"/>
      <c r="Z29" s="1068"/>
      <c r="AA29" s="1068">
        <v>64</v>
      </c>
      <c r="AB29" s="1068"/>
      <c r="AC29" s="1068"/>
      <c r="AD29" s="1068"/>
      <c r="AE29" s="1069"/>
      <c r="AF29" s="1064">
        <v>64</v>
      </c>
      <c r="AG29" s="1065"/>
      <c r="AH29" s="1065"/>
      <c r="AI29" s="1065"/>
      <c r="AJ29" s="1066"/>
      <c r="AK29" s="1009">
        <v>678</v>
      </c>
      <c r="AL29" s="1000"/>
      <c r="AM29" s="1000"/>
      <c r="AN29" s="1000"/>
      <c r="AO29" s="1000"/>
      <c r="AP29" s="1000" t="s">
        <v>578</v>
      </c>
      <c r="AQ29" s="1000"/>
      <c r="AR29" s="1000"/>
      <c r="AS29" s="1000"/>
      <c r="AT29" s="1000"/>
      <c r="AU29" s="1000" t="s">
        <v>578</v>
      </c>
      <c r="AV29" s="1000"/>
      <c r="AW29" s="1000"/>
      <c r="AX29" s="1000"/>
      <c r="AY29" s="1000"/>
      <c r="AZ29" s="1070" t="s">
        <v>578</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402</v>
      </c>
      <c r="C30" s="1060"/>
      <c r="D30" s="1060"/>
      <c r="E30" s="1060"/>
      <c r="F30" s="1060"/>
      <c r="G30" s="1060"/>
      <c r="H30" s="1060"/>
      <c r="I30" s="1060"/>
      <c r="J30" s="1060"/>
      <c r="K30" s="1060"/>
      <c r="L30" s="1060"/>
      <c r="M30" s="1060"/>
      <c r="N30" s="1060"/>
      <c r="O30" s="1060"/>
      <c r="P30" s="1061"/>
      <c r="Q30" s="1067">
        <v>815</v>
      </c>
      <c r="R30" s="1068"/>
      <c r="S30" s="1068"/>
      <c r="T30" s="1068"/>
      <c r="U30" s="1068"/>
      <c r="V30" s="1068">
        <v>801</v>
      </c>
      <c r="W30" s="1068"/>
      <c r="X30" s="1068"/>
      <c r="Y30" s="1068"/>
      <c r="Z30" s="1068"/>
      <c r="AA30" s="1068">
        <v>15</v>
      </c>
      <c r="AB30" s="1068"/>
      <c r="AC30" s="1068"/>
      <c r="AD30" s="1068"/>
      <c r="AE30" s="1069"/>
      <c r="AF30" s="1064">
        <v>15</v>
      </c>
      <c r="AG30" s="1065"/>
      <c r="AH30" s="1065"/>
      <c r="AI30" s="1065"/>
      <c r="AJ30" s="1066"/>
      <c r="AK30" s="1009">
        <v>158</v>
      </c>
      <c r="AL30" s="1000"/>
      <c r="AM30" s="1000"/>
      <c r="AN30" s="1000"/>
      <c r="AO30" s="1000"/>
      <c r="AP30" s="1000" t="s">
        <v>578</v>
      </c>
      <c r="AQ30" s="1000"/>
      <c r="AR30" s="1000"/>
      <c r="AS30" s="1000"/>
      <c r="AT30" s="1000"/>
      <c r="AU30" s="1000" t="s">
        <v>578</v>
      </c>
      <c r="AV30" s="1000"/>
      <c r="AW30" s="1000"/>
      <c r="AX30" s="1000"/>
      <c r="AY30" s="1000"/>
      <c r="AZ30" s="1070" t="s">
        <v>578</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403</v>
      </c>
      <c r="C31" s="1060"/>
      <c r="D31" s="1060"/>
      <c r="E31" s="1060"/>
      <c r="F31" s="1060"/>
      <c r="G31" s="1060"/>
      <c r="H31" s="1060"/>
      <c r="I31" s="1060"/>
      <c r="J31" s="1060"/>
      <c r="K31" s="1060"/>
      <c r="L31" s="1060"/>
      <c r="M31" s="1060"/>
      <c r="N31" s="1060"/>
      <c r="O31" s="1060"/>
      <c r="P31" s="1061"/>
      <c r="Q31" s="1067">
        <v>932</v>
      </c>
      <c r="R31" s="1068"/>
      <c r="S31" s="1068"/>
      <c r="T31" s="1068"/>
      <c r="U31" s="1068"/>
      <c r="V31" s="1068">
        <v>901</v>
      </c>
      <c r="W31" s="1068"/>
      <c r="X31" s="1068"/>
      <c r="Y31" s="1068"/>
      <c r="Z31" s="1068"/>
      <c r="AA31" s="1068">
        <v>31</v>
      </c>
      <c r="AB31" s="1068"/>
      <c r="AC31" s="1068"/>
      <c r="AD31" s="1068"/>
      <c r="AE31" s="1069"/>
      <c r="AF31" s="1064">
        <v>1231</v>
      </c>
      <c r="AG31" s="1065"/>
      <c r="AH31" s="1065"/>
      <c r="AI31" s="1065"/>
      <c r="AJ31" s="1066"/>
      <c r="AK31" s="1009">
        <v>13</v>
      </c>
      <c r="AL31" s="1000"/>
      <c r="AM31" s="1000"/>
      <c r="AN31" s="1000"/>
      <c r="AO31" s="1000"/>
      <c r="AP31" s="1000">
        <v>2997</v>
      </c>
      <c r="AQ31" s="1000"/>
      <c r="AR31" s="1000"/>
      <c r="AS31" s="1000"/>
      <c r="AT31" s="1000"/>
      <c r="AU31" s="1000">
        <v>6</v>
      </c>
      <c r="AV31" s="1000"/>
      <c r="AW31" s="1000"/>
      <c r="AX31" s="1000"/>
      <c r="AY31" s="1000"/>
      <c r="AZ31" s="1070" t="s">
        <v>578</v>
      </c>
      <c r="BA31" s="1070"/>
      <c r="BB31" s="1070"/>
      <c r="BC31" s="1070"/>
      <c r="BD31" s="1070"/>
      <c r="BE31" s="1001" t="s">
        <v>404</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9900</v>
      </c>
      <c r="R32" s="1068"/>
      <c r="S32" s="1068"/>
      <c r="T32" s="1068"/>
      <c r="U32" s="1068"/>
      <c r="V32" s="1068">
        <v>9421</v>
      </c>
      <c r="W32" s="1068"/>
      <c r="X32" s="1068"/>
      <c r="Y32" s="1068"/>
      <c r="Z32" s="1068"/>
      <c r="AA32" s="1068">
        <v>479</v>
      </c>
      <c r="AB32" s="1068"/>
      <c r="AC32" s="1068"/>
      <c r="AD32" s="1068"/>
      <c r="AE32" s="1069"/>
      <c r="AF32" s="1064">
        <v>86</v>
      </c>
      <c r="AG32" s="1065"/>
      <c r="AH32" s="1065"/>
      <c r="AI32" s="1065"/>
      <c r="AJ32" s="1066"/>
      <c r="AK32" s="1009">
        <v>1335</v>
      </c>
      <c r="AL32" s="1000"/>
      <c r="AM32" s="1000"/>
      <c r="AN32" s="1000"/>
      <c r="AO32" s="1000"/>
      <c r="AP32" s="1000">
        <v>8178</v>
      </c>
      <c r="AQ32" s="1000"/>
      <c r="AR32" s="1000"/>
      <c r="AS32" s="1000"/>
      <c r="AT32" s="1000"/>
      <c r="AU32" s="1000">
        <v>4661</v>
      </c>
      <c r="AV32" s="1000"/>
      <c r="AW32" s="1000"/>
      <c r="AX32" s="1000"/>
      <c r="AY32" s="1000"/>
      <c r="AZ32" s="1070" t="s">
        <v>578</v>
      </c>
      <c r="BA32" s="1070"/>
      <c r="BB32" s="1070"/>
      <c r="BC32" s="1070"/>
      <c r="BD32" s="1070"/>
      <c r="BE32" s="1001" t="s">
        <v>404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406</v>
      </c>
      <c r="C33" s="1060"/>
      <c r="D33" s="1060"/>
      <c r="E33" s="1060"/>
      <c r="F33" s="1060"/>
      <c r="G33" s="1060"/>
      <c r="H33" s="1060"/>
      <c r="I33" s="1060"/>
      <c r="J33" s="1060"/>
      <c r="K33" s="1060"/>
      <c r="L33" s="1060"/>
      <c r="M33" s="1060"/>
      <c r="N33" s="1060"/>
      <c r="O33" s="1060"/>
      <c r="P33" s="1061"/>
      <c r="Q33" s="1067">
        <v>262</v>
      </c>
      <c r="R33" s="1068"/>
      <c r="S33" s="1068"/>
      <c r="T33" s="1068"/>
      <c r="U33" s="1068"/>
      <c r="V33" s="1068">
        <v>320</v>
      </c>
      <c r="W33" s="1068"/>
      <c r="X33" s="1068"/>
      <c r="Y33" s="1068"/>
      <c r="Z33" s="1068"/>
      <c r="AA33" s="1068">
        <v>-57</v>
      </c>
      <c r="AB33" s="1068"/>
      <c r="AC33" s="1068"/>
      <c r="AD33" s="1068"/>
      <c r="AE33" s="1069"/>
      <c r="AF33" s="1064">
        <v>13</v>
      </c>
      <c r="AG33" s="1065"/>
      <c r="AH33" s="1065"/>
      <c r="AI33" s="1065"/>
      <c r="AJ33" s="1066"/>
      <c r="AK33" s="1009">
        <v>65</v>
      </c>
      <c r="AL33" s="1000"/>
      <c r="AM33" s="1000"/>
      <c r="AN33" s="1000"/>
      <c r="AO33" s="1000"/>
      <c r="AP33" s="1000">
        <v>483</v>
      </c>
      <c r="AQ33" s="1000"/>
      <c r="AR33" s="1000"/>
      <c r="AS33" s="1000"/>
      <c r="AT33" s="1000"/>
      <c r="AU33" s="1000">
        <v>13</v>
      </c>
      <c r="AV33" s="1000"/>
      <c r="AW33" s="1000"/>
      <c r="AX33" s="1000"/>
      <c r="AY33" s="1000"/>
      <c r="AZ33" s="1070" t="s">
        <v>578</v>
      </c>
      <c r="BA33" s="1070"/>
      <c r="BB33" s="1070"/>
      <c r="BC33" s="1070"/>
      <c r="BD33" s="1070"/>
      <c r="BE33" s="1001" t="s">
        <v>404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407</v>
      </c>
      <c r="C34" s="1060"/>
      <c r="D34" s="1060"/>
      <c r="E34" s="1060"/>
      <c r="F34" s="1060"/>
      <c r="G34" s="1060"/>
      <c r="H34" s="1060"/>
      <c r="I34" s="1060"/>
      <c r="J34" s="1060"/>
      <c r="K34" s="1060"/>
      <c r="L34" s="1060"/>
      <c r="M34" s="1060"/>
      <c r="N34" s="1060"/>
      <c r="O34" s="1060"/>
      <c r="P34" s="1061"/>
      <c r="Q34" s="1067">
        <v>1761</v>
      </c>
      <c r="R34" s="1068"/>
      <c r="S34" s="1068"/>
      <c r="T34" s="1068"/>
      <c r="U34" s="1068"/>
      <c r="V34" s="1068">
        <v>2047</v>
      </c>
      <c r="W34" s="1068"/>
      <c r="X34" s="1068"/>
      <c r="Y34" s="1068"/>
      <c r="Z34" s="1068"/>
      <c r="AA34" s="1068">
        <v>-285</v>
      </c>
      <c r="AB34" s="1068"/>
      <c r="AC34" s="1068"/>
      <c r="AD34" s="1068"/>
      <c r="AE34" s="1069"/>
      <c r="AF34" s="1064">
        <v>431</v>
      </c>
      <c r="AG34" s="1065"/>
      <c r="AH34" s="1065"/>
      <c r="AI34" s="1065"/>
      <c r="AJ34" s="1066"/>
      <c r="AK34" s="1009">
        <v>829</v>
      </c>
      <c r="AL34" s="1000"/>
      <c r="AM34" s="1000"/>
      <c r="AN34" s="1000"/>
      <c r="AO34" s="1000"/>
      <c r="AP34" s="1000">
        <v>13579</v>
      </c>
      <c r="AQ34" s="1000"/>
      <c r="AR34" s="1000"/>
      <c r="AS34" s="1000"/>
      <c r="AT34" s="1000"/>
      <c r="AU34" s="1000">
        <v>9614</v>
      </c>
      <c r="AV34" s="1000"/>
      <c r="AW34" s="1000"/>
      <c r="AX34" s="1000"/>
      <c r="AY34" s="1000"/>
      <c r="AZ34" s="1070" t="s">
        <v>578</v>
      </c>
      <c r="BA34" s="1070"/>
      <c r="BB34" s="1070"/>
      <c r="BC34" s="1070"/>
      <c r="BD34" s="1070"/>
      <c r="BE34" s="1001" t="s">
        <v>404</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1847</v>
      </c>
      <c r="AG63" s="988"/>
      <c r="AH63" s="988"/>
      <c r="AI63" s="988"/>
      <c r="AJ63" s="1051"/>
      <c r="AK63" s="1052"/>
      <c r="AL63" s="992"/>
      <c r="AM63" s="992"/>
      <c r="AN63" s="992"/>
      <c r="AO63" s="992"/>
      <c r="AP63" s="988">
        <v>25237</v>
      </c>
      <c r="AQ63" s="988"/>
      <c r="AR63" s="988"/>
      <c r="AS63" s="988"/>
      <c r="AT63" s="988"/>
      <c r="AU63" s="988">
        <v>14293</v>
      </c>
      <c r="AV63" s="988"/>
      <c r="AW63" s="988"/>
      <c r="AX63" s="988"/>
      <c r="AY63" s="988"/>
      <c r="AZ63" s="1046"/>
      <c r="BA63" s="1046"/>
      <c r="BB63" s="1046"/>
      <c r="BC63" s="1046"/>
      <c r="BD63" s="1046"/>
      <c r="BE63" s="989"/>
      <c r="BF63" s="989"/>
      <c r="BG63" s="989"/>
      <c r="BH63" s="989"/>
      <c r="BI63" s="990"/>
      <c r="BJ63" s="1047" t="s">
        <v>127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412</v>
      </c>
      <c r="W66" s="1031"/>
      <c r="X66" s="1031"/>
      <c r="Y66" s="1031"/>
      <c r="Z66" s="1032"/>
      <c r="AA66" s="1030" t="s">
        <v>413</v>
      </c>
      <c r="AB66" s="1031"/>
      <c r="AC66" s="1031"/>
      <c r="AD66" s="1031"/>
      <c r="AE66" s="1032"/>
      <c r="AF66" s="1036" t="s">
        <v>414</v>
      </c>
      <c r="AG66" s="1037"/>
      <c r="AH66" s="1037"/>
      <c r="AI66" s="1037"/>
      <c r="AJ66" s="1038"/>
      <c r="AK66" s="1030" t="s">
        <v>415</v>
      </c>
      <c r="AL66" s="1025"/>
      <c r="AM66" s="1025"/>
      <c r="AN66" s="1025"/>
      <c r="AO66" s="1026"/>
      <c r="AP66" s="1030" t="s">
        <v>416</v>
      </c>
      <c r="AQ66" s="1031"/>
      <c r="AR66" s="1031"/>
      <c r="AS66" s="1031"/>
      <c r="AT66" s="1032"/>
      <c r="AU66" s="1030" t="s">
        <v>417</v>
      </c>
      <c r="AV66" s="1031"/>
      <c r="AW66" s="1031"/>
      <c r="AX66" s="1031"/>
      <c r="AY66" s="1032"/>
      <c r="AZ66" s="1030" t="s">
        <v>374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579</v>
      </c>
      <c r="C68" s="1015"/>
      <c r="D68" s="1015"/>
      <c r="E68" s="1015"/>
      <c r="F68" s="1015"/>
      <c r="G68" s="1015"/>
      <c r="H68" s="1015"/>
      <c r="I68" s="1015"/>
      <c r="J68" s="1015"/>
      <c r="K68" s="1015"/>
      <c r="L68" s="1015"/>
      <c r="M68" s="1015"/>
      <c r="N68" s="1015"/>
      <c r="O68" s="1015"/>
      <c r="P68" s="1016"/>
      <c r="Q68" s="1017" t="s">
        <v>584</v>
      </c>
      <c r="R68" s="1011"/>
      <c r="S68" s="1011"/>
      <c r="T68" s="1011"/>
      <c r="U68" s="1011"/>
      <c r="V68" s="1011" t="s">
        <v>584</v>
      </c>
      <c r="W68" s="1011"/>
      <c r="X68" s="1011"/>
      <c r="Y68" s="1011"/>
      <c r="Z68" s="1011"/>
      <c r="AA68" s="1011" t="s">
        <v>584</v>
      </c>
      <c r="AB68" s="1011"/>
      <c r="AC68" s="1011"/>
      <c r="AD68" s="1011"/>
      <c r="AE68" s="1011"/>
      <c r="AF68" s="1011">
        <v>1</v>
      </c>
      <c r="AG68" s="1011"/>
      <c r="AH68" s="1011"/>
      <c r="AI68" s="1011"/>
      <c r="AJ68" s="1011"/>
      <c r="AK68" s="1011" t="s">
        <v>584</v>
      </c>
      <c r="AL68" s="1011"/>
      <c r="AM68" s="1011"/>
      <c r="AN68" s="1011"/>
      <c r="AO68" s="1011"/>
      <c r="AP68" s="1011">
        <v>172</v>
      </c>
      <c r="AQ68" s="1011"/>
      <c r="AR68" s="1011"/>
      <c r="AS68" s="1011"/>
      <c r="AT68" s="1011"/>
      <c r="AU68" s="1011">
        <v>69</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580</v>
      </c>
      <c r="C69" s="1004"/>
      <c r="D69" s="1004"/>
      <c r="E69" s="1004"/>
      <c r="F69" s="1004"/>
      <c r="G69" s="1004"/>
      <c r="H69" s="1004"/>
      <c r="I69" s="1004"/>
      <c r="J69" s="1004"/>
      <c r="K69" s="1004"/>
      <c r="L69" s="1004"/>
      <c r="M69" s="1004"/>
      <c r="N69" s="1004"/>
      <c r="O69" s="1004"/>
      <c r="P69" s="1005"/>
      <c r="Q69" s="1006">
        <v>661</v>
      </c>
      <c r="R69" s="1000"/>
      <c r="S69" s="1000"/>
      <c r="T69" s="1000"/>
      <c r="U69" s="1000"/>
      <c r="V69" s="1000">
        <v>535</v>
      </c>
      <c r="W69" s="1000"/>
      <c r="X69" s="1000"/>
      <c r="Y69" s="1000"/>
      <c r="Z69" s="1000"/>
      <c r="AA69" s="1000">
        <v>126</v>
      </c>
      <c r="AB69" s="1000"/>
      <c r="AC69" s="1000"/>
      <c r="AD69" s="1000"/>
      <c r="AE69" s="1000"/>
      <c r="AF69" s="1000">
        <v>126</v>
      </c>
      <c r="AG69" s="1000"/>
      <c r="AH69" s="1000"/>
      <c r="AI69" s="1000"/>
      <c r="AJ69" s="1000"/>
      <c r="AK69" s="1000" t="s">
        <v>584</v>
      </c>
      <c r="AL69" s="1000"/>
      <c r="AM69" s="1000"/>
      <c r="AN69" s="1000"/>
      <c r="AO69" s="1000"/>
      <c r="AP69" s="1000" t="s">
        <v>584</v>
      </c>
      <c r="AQ69" s="1000"/>
      <c r="AR69" s="1000"/>
      <c r="AS69" s="1000"/>
      <c r="AT69" s="1000"/>
      <c r="AU69" s="1000" t="s">
        <v>590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581</v>
      </c>
      <c r="C70" s="1004"/>
      <c r="D70" s="1004"/>
      <c r="E70" s="1004"/>
      <c r="F70" s="1004"/>
      <c r="G70" s="1004"/>
      <c r="H70" s="1004"/>
      <c r="I70" s="1004"/>
      <c r="J70" s="1004"/>
      <c r="K70" s="1004"/>
      <c r="L70" s="1004"/>
      <c r="M70" s="1004"/>
      <c r="N70" s="1004"/>
      <c r="O70" s="1004"/>
      <c r="P70" s="1005"/>
      <c r="Q70" s="1006">
        <v>835177</v>
      </c>
      <c r="R70" s="1000"/>
      <c r="S70" s="1000"/>
      <c r="T70" s="1000"/>
      <c r="U70" s="1000"/>
      <c r="V70" s="1000">
        <v>803839</v>
      </c>
      <c r="W70" s="1000"/>
      <c r="X70" s="1000"/>
      <c r="Y70" s="1000"/>
      <c r="Z70" s="1000"/>
      <c r="AA70" s="1000">
        <v>31338</v>
      </c>
      <c r="AB70" s="1000"/>
      <c r="AC70" s="1000"/>
      <c r="AD70" s="1000"/>
      <c r="AE70" s="1000"/>
      <c r="AF70" s="1000">
        <v>31338</v>
      </c>
      <c r="AG70" s="1000"/>
      <c r="AH70" s="1000"/>
      <c r="AI70" s="1000"/>
      <c r="AJ70" s="1000"/>
      <c r="AK70" s="1000">
        <v>7164</v>
      </c>
      <c r="AL70" s="1000"/>
      <c r="AM70" s="1000"/>
      <c r="AN70" s="1000"/>
      <c r="AO70" s="1000"/>
      <c r="AP70" s="1000" t="s">
        <v>584</v>
      </c>
      <c r="AQ70" s="1000"/>
      <c r="AR70" s="1000"/>
      <c r="AS70" s="1000"/>
      <c r="AT70" s="1000"/>
      <c r="AU70" s="1000" t="s">
        <v>590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418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31465</v>
      </c>
      <c r="AG88" s="988"/>
      <c r="AH88" s="988"/>
      <c r="AI88" s="988"/>
      <c r="AJ88" s="988"/>
      <c r="AK88" s="992"/>
      <c r="AL88" s="992"/>
      <c r="AM88" s="992"/>
      <c r="AN88" s="992"/>
      <c r="AO88" s="992"/>
      <c r="AP88" s="988">
        <v>172</v>
      </c>
      <c r="AQ88" s="988"/>
      <c r="AR88" s="988"/>
      <c r="AS88" s="988"/>
      <c r="AT88" s="988"/>
      <c r="AU88" s="988">
        <v>69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419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125</v>
      </c>
      <c r="CS102" s="982"/>
      <c r="CT102" s="982"/>
      <c r="CU102" s="982"/>
      <c r="CV102" s="983"/>
      <c r="CW102" s="981">
        <v>63</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428</v>
      </c>
      <c r="AG109" s="925"/>
      <c r="AH109" s="925"/>
      <c r="AI109" s="925"/>
      <c r="AJ109" s="926"/>
      <c r="AK109" s="927" t="s">
        <v>301</v>
      </c>
      <c r="AL109" s="925"/>
      <c r="AM109" s="925"/>
      <c r="AN109" s="925"/>
      <c r="AO109" s="926"/>
      <c r="AP109" s="927" t="s">
        <v>429</v>
      </c>
      <c r="AQ109" s="925"/>
      <c r="AR109" s="925"/>
      <c r="AS109" s="925"/>
      <c r="AT109" s="958"/>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428</v>
      </c>
      <c r="BW109" s="925"/>
      <c r="BX109" s="925"/>
      <c r="BY109" s="925"/>
      <c r="BZ109" s="926"/>
      <c r="CA109" s="927" t="s">
        <v>301</v>
      </c>
      <c r="CB109" s="925"/>
      <c r="CC109" s="925"/>
      <c r="CD109" s="925"/>
      <c r="CE109" s="926"/>
      <c r="CF109" s="965" t="s">
        <v>429</v>
      </c>
      <c r="CG109" s="965"/>
      <c r="CH109" s="965"/>
      <c r="CI109" s="965"/>
      <c r="CJ109" s="965"/>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428</v>
      </c>
      <c r="DM109" s="925"/>
      <c r="DN109" s="925"/>
      <c r="DO109" s="925"/>
      <c r="DP109" s="926"/>
      <c r="DQ109" s="927" t="s">
        <v>301</v>
      </c>
      <c r="DR109" s="925"/>
      <c r="DS109" s="925"/>
      <c r="DT109" s="925"/>
      <c r="DU109" s="926"/>
      <c r="DV109" s="927" t="s">
        <v>429</v>
      </c>
      <c r="DW109" s="925"/>
      <c r="DX109" s="925"/>
      <c r="DY109" s="925"/>
      <c r="DZ109" s="958"/>
    </row>
    <row r="110" spans="1:131" s="226" customFormat="1" ht="26.25" customHeight="1" x14ac:dyDescent="0.15">
      <c r="A110" s="836" t="s">
        <v>431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2510901</v>
      </c>
      <c r="AB110" s="918"/>
      <c r="AC110" s="918"/>
      <c r="AD110" s="918"/>
      <c r="AE110" s="919"/>
      <c r="AF110" s="920">
        <v>2494513</v>
      </c>
      <c r="AG110" s="918"/>
      <c r="AH110" s="918"/>
      <c r="AI110" s="918"/>
      <c r="AJ110" s="919"/>
      <c r="AK110" s="920">
        <v>2526060</v>
      </c>
      <c r="AL110" s="918"/>
      <c r="AM110" s="918"/>
      <c r="AN110" s="918"/>
      <c r="AO110" s="919"/>
      <c r="AP110" s="921">
        <v>22.2</v>
      </c>
      <c r="AQ110" s="922"/>
      <c r="AR110" s="922"/>
      <c r="AS110" s="922"/>
      <c r="AT110" s="923"/>
      <c r="AU110" s="959" t="s">
        <v>72</v>
      </c>
      <c r="AV110" s="960"/>
      <c r="AW110" s="960"/>
      <c r="AX110" s="960"/>
      <c r="AY110" s="960"/>
      <c r="AZ110" s="889" t="s">
        <v>432</v>
      </c>
      <c r="BA110" s="837"/>
      <c r="BB110" s="837"/>
      <c r="BC110" s="837"/>
      <c r="BD110" s="837"/>
      <c r="BE110" s="837"/>
      <c r="BF110" s="837"/>
      <c r="BG110" s="837"/>
      <c r="BH110" s="837"/>
      <c r="BI110" s="837"/>
      <c r="BJ110" s="837"/>
      <c r="BK110" s="837"/>
      <c r="BL110" s="837"/>
      <c r="BM110" s="837"/>
      <c r="BN110" s="837"/>
      <c r="BO110" s="837"/>
      <c r="BP110" s="838"/>
      <c r="BQ110" s="890">
        <v>30395595</v>
      </c>
      <c r="BR110" s="871"/>
      <c r="BS110" s="871"/>
      <c r="BT110" s="871"/>
      <c r="BU110" s="871"/>
      <c r="BV110" s="871">
        <v>30010545</v>
      </c>
      <c r="BW110" s="871"/>
      <c r="BX110" s="871"/>
      <c r="BY110" s="871"/>
      <c r="BZ110" s="871"/>
      <c r="CA110" s="871">
        <v>29413822</v>
      </c>
      <c r="CB110" s="871"/>
      <c r="CC110" s="871"/>
      <c r="CD110" s="871"/>
      <c r="CE110" s="871"/>
      <c r="CF110" s="895">
        <v>258.5</v>
      </c>
      <c r="CG110" s="896"/>
      <c r="CH110" s="896"/>
      <c r="CI110" s="896"/>
      <c r="CJ110" s="896"/>
      <c r="CK110" s="955" t="s">
        <v>433</v>
      </c>
      <c r="CL110" s="848"/>
      <c r="CM110" s="889" t="s">
        <v>434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435</v>
      </c>
      <c r="DM110" s="871"/>
      <c r="DN110" s="871"/>
      <c r="DO110" s="871"/>
      <c r="DP110" s="871"/>
      <c r="DQ110" s="871" t="s">
        <v>435</v>
      </c>
      <c r="DR110" s="871"/>
      <c r="DS110" s="871"/>
      <c r="DT110" s="871"/>
      <c r="DU110" s="871"/>
      <c r="DV110" s="872" t="s">
        <v>127</v>
      </c>
      <c r="DW110" s="872"/>
      <c r="DX110" s="872"/>
      <c r="DY110" s="872"/>
      <c r="DZ110" s="873"/>
    </row>
    <row r="111" spans="1:131" s="226" customFormat="1" ht="26.25" customHeight="1" x14ac:dyDescent="0.15">
      <c r="A111" s="803" t="s">
        <v>436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435</v>
      </c>
      <c r="AB111" s="948"/>
      <c r="AC111" s="948"/>
      <c r="AD111" s="948"/>
      <c r="AE111" s="949"/>
      <c r="AF111" s="950" t="s">
        <v>435</v>
      </c>
      <c r="AG111" s="948"/>
      <c r="AH111" s="948"/>
      <c r="AI111" s="948"/>
      <c r="AJ111" s="949"/>
      <c r="AK111" s="950" t="s">
        <v>435</v>
      </c>
      <c r="AL111" s="948"/>
      <c r="AM111" s="948"/>
      <c r="AN111" s="948"/>
      <c r="AO111" s="949"/>
      <c r="AP111" s="951" t="s">
        <v>437</v>
      </c>
      <c r="AQ111" s="952"/>
      <c r="AR111" s="952"/>
      <c r="AS111" s="952"/>
      <c r="AT111" s="953"/>
      <c r="AU111" s="961"/>
      <c r="AV111" s="962"/>
      <c r="AW111" s="962"/>
      <c r="AX111" s="962"/>
      <c r="AY111" s="962"/>
      <c r="AZ111" s="844" t="s">
        <v>438</v>
      </c>
      <c r="BA111" s="781"/>
      <c r="BB111" s="781"/>
      <c r="BC111" s="781"/>
      <c r="BD111" s="781"/>
      <c r="BE111" s="781"/>
      <c r="BF111" s="781"/>
      <c r="BG111" s="781"/>
      <c r="BH111" s="781"/>
      <c r="BI111" s="781"/>
      <c r="BJ111" s="781"/>
      <c r="BK111" s="781"/>
      <c r="BL111" s="781"/>
      <c r="BM111" s="781"/>
      <c r="BN111" s="781"/>
      <c r="BO111" s="781"/>
      <c r="BP111" s="782"/>
      <c r="BQ111" s="845">
        <v>4332</v>
      </c>
      <c r="BR111" s="846"/>
      <c r="BS111" s="846"/>
      <c r="BT111" s="846"/>
      <c r="BU111" s="846"/>
      <c r="BV111" s="846">
        <v>3936</v>
      </c>
      <c r="BW111" s="846"/>
      <c r="BX111" s="846"/>
      <c r="BY111" s="846"/>
      <c r="BZ111" s="846"/>
      <c r="CA111" s="846">
        <v>6472</v>
      </c>
      <c r="CB111" s="846"/>
      <c r="CC111" s="846"/>
      <c r="CD111" s="846"/>
      <c r="CE111" s="846"/>
      <c r="CF111" s="904">
        <v>0.1</v>
      </c>
      <c r="CG111" s="905"/>
      <c r="CH111" s="905"/>
      <c r="CI111" s="905"/>
      <c r="CJ111" s="905"/>
      <c r="CK111" s="956"/>
      <c r="CL111" s="850"/>
      <c r="CM111" s="844" t="s">
        <v>439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435</v>
      </c>
      <c r="DH111" s="846"/>
      <c r="DI111" s="846"/>
      <c r="DJ111" s="846"/>
      <c r="DK111" s="846"/>
      <c r="DL111" s="846" t="s">
        <v>435</v>
      </c>
      <c r="DM111" s="846"/>
      <c r="DN111" s="846"/>
      <c r="DO111" s="846"/>
      <c r="DP111" s="846"/>
      <c r="DQ111" s="846" t="s">
        <v>435</v>
      </c>
      <c r="DR111" s="846"/>
      <c r="DS111" s="846"/>
      <c r="DT111" s="846"/>
      <c r="DU111" s="846"/>
      <c r="DV111" s="823" t="s">
        <v>127</v>
      </c>
      <c r="DW111" s="823"/>
      <c r="DX111" s="823"/>
      <c r="DY111" s="823"/>
      <c r="DZ111" s="824"/>
    </row>
    <row r="112" spans="1:131" s="226" customFormat="1" ht="26.25" customHeight="1" x14ac:dyDescent="0.15">
      <c r="A112" s="941" t="s">
        <v>440</v>
      </c>
      <c r="B112" s="942"/>
      <c r="C112" s="781" t="s">
        <v>441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435</v>
      </c>
      <c r="AB112" s="809"/>
      <c r="AC112" s="809"/>
      <c r="AD112" s="809"/>
      <c r="AE112" s="810"/>
      <c r="AF112" s="811" t="s">
        <v>435</v>
      </c>
      <c r="AG112" s="809"/>
      <c r="AH112" s="809"/>
      <c r="AI112" s="809"/>
      <c r="AJ112" s="810"/>
      <c r="AK112" s="811" t="s">
        <v>435</v>
      </c>
      <c r="AL112" s="809"/>
      <c r="AM112" s="809"/>
      <c r="AN112" s="809"/>
      <c r="AO112" s="810"/>
      <c r="AP112" s="853" t="s">
        <v>435</v>
      </c>
      <c r="AQ112" s="854"/>
      <c r="AR112" s="854"/>
      <c r="AS112" s="854"/>
      <c r="AT112" s="855"/>
      <c r="AU112" s="961"/>
      <c r="AV112" s="962"/>
      <c r="AW112" s="962"/>
      <c r="AX112" s="962"/>
      <c r="AY112" s="962"/>
      <c r="AZ112" s="844" t="s">
        <v>442</v>
      </c>
      <c r="BA112" s="781"/>
      <c r="BB112" s="781"/>
      <c r="BC112" s="781"/>
      <c r="BD112" s="781"/>
      <c r="BE112" s="781"/>
      <c r="BF112" s="781"/>
      <c r="BG112" s="781"/>
      <c r="BH112" s="781"/>
      <c r="BI112" s="781"/>
      <c r="BJ112" s="781"/>
      <c r="BK112" s="781"/>
      <c r="BL112" s="781"/>
      <c r="BM112" s="781"/>
      <c r="BN112" s="781"/>
      <c r="BO112" s="781"/>
      <c r="BP112" s="782"/>
      <c r="BQ112" s="845">
        <v>16213100</v>
      </c>
      <c r="BR112" s="846"/>
      <c r="BS112" s="846"/>
      <c r="BT112" s="846"/>
      <c r="BU112" s="846"/>
      <c r="BV112" s="846">
        <v>15023601</v>
      </c>
      <c r="BW112" s="846"/>
      <c r="BX112" s="846"/>
      <c r="BY112" s="846"/>
      <c r="BZ112" s="846"/>
      <c r="CA112" s="846">
        <v>14293320</v>
      </c>
      <c r="CB112" s="846"/>
      <c r="CC112" s="846"/>
      <c r="CD112" s="846"/>
      <c r="CE112" s="846"/>
      <c r="CF112" s="904">
        <v>125.6</v>
      </c>
      <c r="CG112" s="905"/>
      <c r="CH112" s="905"/>
      <c r="CI112" s="905"/>
      <c r="CJ112" s="905"/>
      <c r="CK112" s="956"/>
      <c r="CL112" s="850"/>
      <c r="CM112" s="844" t="s">
        <v>443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435</v>
      </c>
      <c r="DH112" s="846"/>
      <c r="DI112" s="846"/>
      <c r="DJ112" s="846"/>
      <c r="DK112" s="846"/>
      <c r="DL112" s="846" t="s">
        <v>435</v>
      </c>
      <c r="DM112" s="846"/>
      <c r="DN112" s="846"/>
      <c r="DO112" s="846"/>
      <c r="DP112" s="846"/>
      <c r="DQ112" s="846" t="s">
        <v>127</v>
      </c>
      <c r="DR112" s="846"/>
      <c r="DS112" s="846"/>
      <c r="DT112" s="846"/>
      <c r="DU112" s="846"/>
      <c r="DV112" s="823" t="s">
        <v>435</v>
      </c>
      <c r="DW112" s="823"/>
      <c r="DX112" s="823"/>
      <c r="DY112" s="823"/>
      <c r="DZ112" s="824"/>
    </row>
    <row r="113" spans="1:130" s="226" customFormat="1" ht="26.25" customHeight="1" x14ac:dyDescent="0.15">
      <c r="A113" s="943"/>
      <c r="B113" s="944"/>
      <c r="C113" s="781" t="s">
        <v>444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1221726</v>
      </c>
      <c r="AB113" s="948"/>
      <c r="AC113" s="948"/>
      <c r="AD113" s="948"/>
      <c r="AE113" s="949"/>
      <c r="AF113" s="950">
        <v>1241073</v>
      </c>
      <c r="AG113" s="948"/>
      <c r="AH113" s="948"/>
      <c r="AI113" s="948"/>
      <c r="AJ113" s="949"/>
      <c r="AK113" s="950">
        <v>1308533</v>
      </c>
      <c r="AL113" s="948"/>
      <c r="AM113" s="948"/>
      <c r="AN113" s="948"/>
      <c r="AO113" s="949"/>
      <c r="AP113" s="951">
        <v>11.5</v>
      </c>
      <c r="AQ113" s="952"/>
      <c r="AR113" s="952"/>
      <c r="AS113" s="952"/>
      <c r="AT113" s="953"/>
      <c r="AU113" s="961"/>
      <c r="AV113" s="962"/>
      <c r="AW113" s="962"/>
      <c r="AX113" s="962"/>
      <c r="AY113" s="962"/>
      <c r="AZ113" s="844" t="s">
        <v>445</v>
      </c>
      <c r="BA113" s="781"/>
      <c r="BB113" s="781"/>
      <c r="BC113" s="781"/>
      <c r="BD113" s="781"/>
      <c r="BE113" s="781"/>
      <c r="BF113" s="781"/>
      <c r="BG113" s="781"/>
      <c r="BH113" s="781"/>
      <c r="BI113" s="781"/>
      <c r="BJ113" s="781"/>
      <c r="BK113" s="781"/>
      <c r="BL113" s="781"/>
      <c r="BM113" s="781"/>
      <c r="BN113" s="781"/>
      <c r="BO113" s="781"/>
      <c r="BP113" s="782"/>
      <c r="BQ113" s="845">
        <v>101728</v>
      </c>
      <c r="BR113" s="846"/>
      <c r="BS113" s="846"/>
      <c r="BT113" s="846"/>
      <c r="BU113" s="846"/>
      <c r="BV113" s="846">
        <v>83557</v>
      </c>
      <c r="BW113" s="846"/>
      <c r="BX113" s="846"/>
      <c r="BY113" s="846"/>
      <c r="BZ113" s="846"/>
      <c r="CA113" s="846">
        <v>68887</v>
      </c>
      <c r="CB113" s="846"/>
      <c r="CC113" s="846"/>
      <c r="CD113" s="846"/>
      <c r="CE113" s="846"/>
      <c r="CF113" s="904">
        <v>0.6</v>
      </c>
      <c r="CG113" s="905"/>
      <c r="CH113" s="905"/>
      <c r="CI113" s="905"/>
      <c r="CJ113" s="905"/>
      <c r="CK113" s="956"/>
      <c r="CL113" s="850"/>
      <c r="CM113" s="844" t="s">
        <v>446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435</v>
      </c>
      <c r="DH113" s="809"/>
      <c r="DI113" s="809"/>
      <c r="DJ113" s="809"/>
      <c r="DK113" s="810"/>
      <c r="DL113" s="811" t="s">
        <v>435</v>
      </c>
      <c r="DM113" s="809"/>
      <c r="DN113" s="809"/>
      <c r="DO113" s="809"/>
      <c r="DP113" s="810"/>
      <c r="DQ113" s="811" t="s">
        <v>435</v>
      </c>
      <c r="DR113" s="809"/>
      <c r="DS113" s="809"/>
      <c r="DT113" s="809"/>
      <c r="DU113" s="810"/>
      <c r="DV113" s="853" t="s">
        <v>435</v>
      </c>
      <c r="DW113" s="854"/>
      <c r="DX113" s="854"/>
      <c r="DY113" s="854"/>
      <c r="DZ113" s="855"/>
    </row>
    <row r="114" spans="1:130" s="226" customFormat="1" ht="26.25" customHeight="1" x14ac:dyDescent="0.15">
      <c r="A114" s="943"/>
      <c r="B114" s="944"/>
      <c r="C114" s="781" t="s">
        <v>447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21453</v>
      </c>
      <c r="AB114" s="809"/>
      <c r="AC114" s="809"/>
      <c r="AD114" s="809"/>
      <c r="AE114" s="810"/>
      <c r="AF114" s="811">
        <v>18172</v>
      </c>
      <c r="AG114" s="809"/>
      <c r="AH114" s="809"/>
      <c r="AI114" s="809"/>
      <c r="AJ114" s="810"/>
      <c r="AK114" s="811">
        <v>14670</v>
      </c>
      <c r="AL114" s="809"/>
      <c r="AM114" s="809"/>
      <c r="AN114" s="809"/>
      <c r="AO114" s="810"/>
      <c r="AP114" s="853">
        <v>0.1</v>
      </c>
      <c r="AQ114" s="854"/>
      <c r="AR114" s="854"/>
      <c r="AS114" s="854"/>
      <c r="AT114" s="855"/>
      <c r="AU114" s="961"/>
      <c r="AV114" s="962"/>
      <c r="AW114" s="962"/>
      <c r="AX114" s="962"/>
      <c r="AY114" s="962"/>
      <c r="AZ114" s="844" t="s">
        <v>448</v>
      </c>
      <c r="BA114" s="781"/>
      <c r="BB114" s="781"/>
      <c r="BC114" s="781"/>
      <c r="BD114" s="781"/>
      <c r="BE114" s="781"/>
      <c r="BF114" s="781"/>
      <c r="BG114" s="781"/>
      <c r="BH114" s="781"/>
      <c r="BI114" s="781"/>
      <c r="BJ114" s="781"/>
      <c r="BK114" s="781"/>
      <c r="BL114" s="781"/>
      <c r="BM114" s="781"/>
      <c r="BN114" s="781"/>
      <c r="BO114" s="781"/>
      <c r="BP114" s="782"/>
      <c r="BQ114" s="845">
        <v>2932737</v>
      </c>
      <c r="BR114" s="846"/>
      <c r="BS114" s="846"/>
      <c r="BT114" s="846"/>
      <c r="BU114" s="846"/>
      <c r="BV114" s="846">
        <v>2996559</v>
      </c>
      <c r="BW114" s="846"/>
      <c r="BX114" s="846"/>
      <c r="BY114" s="846"/>
      <c r="BZ114" s="846"/>
      <c r="CA114" s="846">
        <v>3100350</v>
      </c>
      <c r="CB114" s="846"/>
      <c r="CC114" s="846"/>
      <c r="CD114" s="846"/>
      <c r="CE114" s="846"/>
      <c r="CF114" s="904">
        <v>27.2</v>
      </c>
      <c r="CG114" s="905"/>
      <c r="CH114" s="905"/>
      <c r="CI114" s="905"/>
      <c r="CJ114" s="905"/>
      <c r="CK114" s="956"/>
      <c r="CL114" s="850"/>
      <c r="CM114" s="844" t="s">
        <v>449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435</v>
      </c>
      <c r="DH114" s="809"/>
      <c r="DI114" s="809"/>
      <c r="DJ114" s="809"/>
      <c r="DK114" s="810"/>
      <c r="DL114" s="811" t="s">
        <v>435</v>
      </c>
      <c r="DM114" s="809"/>
      <c r="DN114" s="809"/>
      <c r="DO114" s="809"/>
      <c r="DP114" s="810"/>
      <c r="DQ114" s="811" t="s">
        <v>435</v>
      </c>
      <c r="DR114" s="809"/>
      <c r="DS114" s="809"/>
      <c r="DT114" s="809"/>
      <c r="DU114" s="810"/>
      <c r="DV114" s="853" t="s">
        <v>127</v>
      </c>
      <c r="DW114" s="854"/>
      <c r="DX114" s="854"/>
      <c r="DY114" s="854"/>
      <c r="DZ114" s="855"/>
    </row>
    <row r="115" spans="1:130" s="226" customFormat="1" ht="26.25" customHeight="1" x14ac:dyDescent="0.15">
      <c r="A115" s="943"/>
      <c r="B115" s="944"/>
      <c r="C115" s="781" t="s">
        <v>450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1290</v>
      </c>
      <c r="AB115" s="948"/>
      <c r="AC115" s="948"/>
      <c r="AD115" s="948"/>
      <c r="AE115" s="949"/>
      <c r="AF115" s="950">
        <v>1548</v>
      </c>
      <c r="AG115" s="948"/>
      <c r="AH115" s="948"/>
      <c r="AI115" s="948"/>
      <c r="AJ115" s="949"/>
      <c r="AK115" s="950">
        <v>2214</v>
      </c>
      <c r="AL115" s="948"/>
      <c r="AM115" s="948"/>
      <c r="AN115" s="948"/>
      <c r="AO115" s="949"/>
      <c r="AP115" s="951">
        <v>0</v>
      </c>
      <c r="AQ115" s="952"/>
      <c r="AR115" s="952"/>
      <c r="AS115" s="952"/>
      <c r="AT115" s="953"/>
      <c r="AU115" s="961"/>
      <c r="AV115" s="962"/>
      <c r="AW115" s="962"/>
      <c r="AX115" s="962"/>
      <c r="AY115" s="962"/>
      <c r="AZ115" s="844" t="s">
        <v>451</v>
      </c>
      <c r="BA115" s="781"/>
      <c r="BB115" s="781"/>
      <c r="BC115" s="781"/>
      <c r="BD115" s="781"/>
      <c r="BE115" s="781"/>
      <c r="BF115" s="781"/>
      <c r="BG115" s="781"/>
      <c r="BH115" s="781"/>
      <c r="BI115" s="781"/>
      <c r="BJ115" s="781"/>
      <c r="BK115" s="781"/>
      <c r="BL115" s="781"/>
      <c r="BM115" s="781"/>
      <c r="BN115" s="781"/>
      <c r="BO115" s="781"/>
      <c r="BP115" s="782"/>
      <c r="BQ115" s="845" t="s">
        <v>435</v>
      </c>
      <c r="BR115" s="846"/>
      <c r="BS115" s="846"/>
      <c r="BT115" s="846"/>
      <c r="BU115" s="846"/>
      <c r="BV115" s="846" t="s">
        <v>127</v>
      </c>
      <c r="BW115" s="846"/>
      <c r="BX115" s="846"/>
      <c r="BY115" s="846"/>
      <c r="BZ115" s="846"/>
      <c r="CA115" s="846" t="s">
        <v>452</v>
      </c>
      <c r="CB115" s="846"/>
      <c r="CC115" s="846"/>
      <c r="CD115" s="846"/>
      <c r="CE115" s="846"/>
      <c r="CF115" s="904" t="s">
        <v>127</v>
      </c>
      <c r="CG115" s="905"/>
      <c r="CH115" s="905"/>
      <c r="CI115" s="905"/>
      <c r="CJ115" s="905"/>
      <c r="CK115" s="956"/>
      <c r="CL115" s="850"/>
      <c r="CM115" s="844" t="s">
        <v>453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127</v>
      </c>
      <c r="DH115" s="809"/>
      <c r="DI115" s="809"/>
      <c r="DJ115" s="809"/>
      <c r="DK115" s="810"/>
      <c r="DL115" s="811" t="s">
        <v>127</v>
      </c>
      <c r="DM115" s="809"/>
      <c r="DN115" s="809"/>
      <c r="DO115" s="809"/>
      <c r="DP115" s="810"/>
      <c r="DQ115" s="811" t="s">
        <v>435</v>
      </c>
      <c r="DR115" s="809"/>
      <c r="DS115" s="809"/>
      <c r="DT115" s="809"/>
      <c r="DU115" s="810"/>
      <c r="DV115" s="853" t="s">
        <v>127</v>
      </c>
      <c r="DW115" s="854"/>
      <c r="DX115" s="854"/>
      <c r="DY115" s="854"/>
      <c r="DZ115" s="855"/>
    </row>
    <row r="116" spans="1:130" s="226" customFormat="1" ht="26.25" customHeight="1" x14ac:dyDescent="0.15">
      <c r="A116" s="945"/>
      <c r="B116" s="946"/>
      <c r="C116" s="868" t="s">
        <v>454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127</v>
      </c>
      <c r="AB116" s="809"/>
      <c r="AC116" s="809"/>
      <c r="AD116" s="809"/>
      <c r="AE116" s="810"/>
      <c r="AF116" s="811" t="s">
        <v>435</v>
      </c>
      <c r="AG116" s="809"/>
      <c r="AH116" s="809"/>
      <c r="AI116" s="809"/>
      <c r="AJ116" s="810"/>
      <c r="AK116" s="811" t="s">
        <v>435</v>
      </c>
      <c r="AL116" s="809"/>
      <c r="AM116" s="809"/>
      <c r="AN116" s="809"/>
      <c r="AO116" s="810"/>
      <c r="AP116" s="853" t="s">
        <v>435</v>
      </c>
      <c r="AQ116" s="854"/>
      <c r="AR116" s="854"/>
      <c r="AS116" s="854"/>
      <c r="AT116" s="855"/>
      <c r="AU116" s="961"/>
      <c r="AV116" s="962"/>
      <c r="AW116" s="962"/>
      <c r="AX116" s="962"/>
      <c r="AY116" s="962"/>
      <c r="AZ116" s="938" t="s">
        <v>455</v>
      </c>
      <c r="BA116" s="939"/>
      <c r="BB116" s="939"/>
      <c r="BC116" s="939"/>
      <c r="BD116" s="939"/>
      <c r="BE116" s="939"/>
      <c r="BF116" s="939"/>
      <c r="BG116" s="939"/>
      <c r="BH116" s="939"/>
      <c r="BI116" s="939"/>
      <c r="BJ116" s="939"/>
      <c r="BK116" s="939"/>
      <c r="BL116" s="939"/>
      <c r="BM116" s="939"/>
      <c r="BN116" s="939"/>
      <c r="BO116" s="939"/>
      <c r="BP116" s="940"/>
      <c r="BQ116" s="845" t="s">
        <v>435</v>
      </c>
      <c r="BR116" s="846"/>
      <c r="BS116" s="846"/>
      <c r="BT116" s="846"/>
      <c r="BU116" s="846"/>
      <c r="BV116" s="846" t="s">
        <v>435</v>
      </c>
      <c r="BW116" s="846"/>
      <c r="BX116" s="846"/>
      <c r="BY116" s="846"/>
      <c r="BZ116" s="846"/>
      <c r="CA116" s="846" t="s">
        <v>127</v>
      </c>
      <c r="CB116" s="846"/>
      <c r="CC116" s="846"/>
      <c r="CD116" s="846"/>
      <c r="CE116" s="846"/>
      <c r="CF116" s="904" t="s">
        <v>435</v>
      </c>
      <c r="CG116" s="905"/>
      <c r="CH116" s="905"/>
      <c r="CI116" s="905"/>
      <c r="CJ116" s="905"/>
      <c r="CK116" s="956"/>
      <c r="CL116" s="850"/>
      <c r="CM116" s="844" t="s">
        <v>456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127</v>
      </c>
      <c r="DH116" s="809"/>
      <c r="DI116" s="809"/>
      <c r="DJ116" s="809"/>
      <c r="DK116" s="810"/>
      <c r="DL116" s="811" t="s">
        <v>435</v>
      </c>
      <c r="DM116" s="809"/>
      <c r="DN116" s="809"/>
      <c r="DO116" s="809"/>
      <c r="DP116" s="810"/>
      <c r="DQ116" s="811" t="s">
        <v>435</v>
      </c>
      <c r="DR116" s="809"/>
      <c r="DS116" s="809"/>
      <c r="DT116" s="809"/>
      <c r="DU116" s="810"/>
      <c r="DV116" s="853" t="s">
        <v>127</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457</v>
      </c>
      <c r="Z117" s="926"/>
      <c r="AA117" s="931">
        <v>3755370</v>
      </c>
      <c r="AB117" s="932"/>
      <c r="AC117" s="932"/>
      <c r="AD117" s="932"/>
      <c r="AE117" s="933"/>
      <c r="AF117" s="934">
        <v>3755306</v>
      </c>
      <c r="AG117" s="932"/>
      <c r="AH117" s="932"/>
      <c r="AI117" s="932"/>
      <c r="AJ117" s="933"/>
      <c r="AK117" s="934">
        <v>3851477</v>
      </c>
      <c r="AL117" s="932"/>
      <c r="AM117" s="932"/>
      <c r="AN117" s="932"/>
      <c r="AO117" s="933"/>
      <c r="AP117" s="935"/>
      <c r="AQ117" s="936"/>
      <c r="AR117" s="936"/>
      <c r="AS117" s="936"/>
      <c r="AT117" s="937"/>
      <c r="AU117" s="961"/>
      <c r="AV117" s="962"/>
      <c r="AW117" s="962"/>
      <c r="AX117" s="962"/>
      <c r="AY117" s="962"/>
      <c r="AZ117" s="892" t="s">
        <v>458</v>
      </c>
      <c r="BA117" s="893"/>
      <c r="BB117" s="893"/>
      <c r="BC117" s="893"/>
      <c r="BD117" s="893"/>
      <c r="BE117" s="893"/>
      <c r="BF117" s="893"/>
      <c r="BG117" s="893"/>
      <c r="BH117" s="893"/>
      <c r="BI117" s="893"/>
      <c r="BJ117" s="893"/>
      <c r="BK117" s="893"/>
      <c r="BL117" s="893"/>
      <c r="BM117" s="893"/>
      <c r="BN117" s="893"/>
      <c r="BO117" s="893"/>
      <c r="BP117" s="894"/>
      <c r="BQ117" s="845" t="s">
        <v>435</v>
      </c>
      <c r="BR117" s="846"/>
      <c r="BS117" s="846"/>
      <c r="BT117" s="846"/>
      <c r="BU117" s="846"/>
      <c r="BV117" s="846" t="s">
        <v>435</v>
      </c>
      <c r="BW117" s="846"/>
      <c r="BX117" s="846"/>
      <c r="BY117" s="846"/>
      <c r="BZ117" s="846"/>
      <c r="CA117" s="846" t="s">
        <v>435</v>
      </c>
      <c r="CB117" s="846"/>
      <c r="CC117" s="846"/>
      <c r="CD117" s="846"/>
      <c r="CE117" s="846"/>
      <c r="CF117" s="904" t="s">
        <v>459</v>
      </c>
      <c r="CG117" s="905"/>
      <c r="CH117" s="905"/>
      <c r="CI117" s="905"/>
      <c r="CJ117" s="905"/>
      <c r="CK117" s="956"/>
      <c r="CL117" s="850"/>
      <c r="CM117" s="844" t="s">
        <v>460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435</v>
      </c>
      <c r="DH117" s="809"/>
      <c r="DI117" s="809"/>
      <c r="DJ117" s="809"/>
      <c r="DK117" s="810"/>
      <c r="DL117" s="811" t="s">
        <v>435</v>
      </c>
      <c r="DM117" s="809"/>
      <c r="DN117" s="809"/>
      <c r="DO117" s="809"/>
      <c r="DP117" s="810"/>
      <c r="DQ117" s="811" t="s">
        <v>435</v>
      </c>
      <c r="DR117" s="809"/>
      <c r="DS117" s="809"/>
      <c r="DT117" s="809"/>
      <c r="DU117" s="810"/>
      <c r="DV117" s="853" t="s">
        <v>435</v>
      </c>
      <c r="DW117" s="854"/>
      <c r="DX117" s="854"/>
      <c r="DY117" s="854"/>
      <c r="DZ117" s="855"/>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428</v>
      </c>
      <c r="AG118" s="925"/>
      <c r="AH118" s="925"/>
      <c r="AI118" s="925"/>
      <c r="AJ118" s="926"/>
      <c r="AK118" s="927" t="s">
        <v>301</v>
      </c>
      <c r="AL118" s="925"/>
      <c r="AM118" s="925"/>
      <c r="AN118" s="925"/>
      <c r="AO118" s="926"/>
      <c r="AP118" s="928" t="s">
        <v>429</v>
      </c>
      <c r="AQ118" s="929"/>
      <c r="AR118" s="929"/>
      <c r="AS118" s="929"/>
      <c r="AT118" s="930"/>
      <c r="AU118" s="961"/>
      <c r="AV118" s="962"/>
      <c r="AW118" s="962"/>
      <c r="AX118" s="962"/>
      <c r="AY118" s="962"/>
      <c r="AZ118" s="867" t="s">
        <v>461</v>
      </c>
      <c r="BA118" s="868"/>
      <c r="BB118" s="868"/>
      <c r="BC118" s="868"/>
      <c r="BD118" s="868"/>
      <c r="BE118" s="868"/>
      <c r="BF118" s="868"/>
      <c r="BG118" s="868"/>
      <c r="BH118" s="868"/>
      <c r="BI118" s="868"/>
      <c r="BJ118" s="868"/>
      <c r="BK118" s="868"/>
      <c r="BL118" s="868"/>
      <c r="BM118" s="868"/>
      <c r="BN118" s="868"/>
      <c r="BO118" s="868"/>
      <c r="BP118" s="869"/>
      <c r="BQ118" s="908" t="s">
        <v>437</v>
      </c>
      <c r="BR118" s="874"/>
      <c r="BS118" s="874"/>
      <c r="BT118" s="874"/>
      <c r="BU118" s="874"/>
      <c r="BV118" s="874" t="s">
        <v>435</v>
      </c>
      <c r="BW118" s="874"/>
      <c r="BX118" s="874"/>
      <c r="BY118" s="874"/>
      <c r="BZ118" s="874"/>
      <c r="CA118" s="874" t="s">
        <v>435</v>
      </c>
      <c r="CB118" s="874"/>
      <c r="CC118" s="874"/>
      <c r="CD118" s="874"/>
      <c r="CE118" s="874"/>
      <c r="CF118" s="904" t="s">
        <v>462</v>
      </c>
      <c r="CG118" s="905"/>
      <c r="CH118" s="905"/>
      <c r="CI118" s="905"/>
      <c r="CJ118" s="905"/>
      <c r="CK118" s="956"/>
      <c r="CL118" s="850"/>
      <c r="CM118" s="844" t="s">
        <v>463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435</v>
      </c>
      <c r="DH118" s="809"/>
      <c r="DI118" s="809"/>
      <c r="DJ118" s="809"/>
      <c r="DK118" s="810"/>
      <c r="DL118" s="811" t="s">
        <v>459</v>
      </c>
      <c r="DM118" s="809"/>
      <c r="DN118" s="809"/>
      <c r="DO118" s="809"/>
      <c r="DP118" s="810"/>
      <c r="DQ118" s="811" t="s">
        <v>435</v>
      </c>
      <c r="DR118" s="809"/>
      <c r="DS118" s="809"/>
      <c r="DT118" s="809"/>
      <c r="DU118" s="810"/>
      <c r="DV118" s="853" t="s">
        <v>437</v>
      </c>
      <c r="DW118" s="854"/>
      <c r="DX118" s="854"/>
      <c r="DY118" s="854"/>
      <c r="DZ118" s="855"/>
    </row>
    <row r="119" spans="1:130" s="226" customFormat="1" ht="26.25" customHeight="1" x14ac:dyDescent="0.15">
      <c r="A119" s="847" t="s">
        <v>433</v>
      </c>
      <c r="B119" s="848"/>
      <c r="C119" s="889" t="s">
        <v>434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127</v>
      </c>
      <c r="AB119" s="918"/>
      <c r="AC119" s="918"/>
      <c r="AD119" s="918"/>
      <c r="AE119" s="919"/>
      <c r="AF119" s="920" t="s">
        <v>127</v>
      </c>
      <c r="AG119" s="918"/>
      <c r="AH119" s="918"/>
      <c r="AI119" s="918"/>
      <c r="AJ119" s="919"/>
      <c r="AK119" s="920" t="s">
        <v>127</v>
      </c>
      <c r="AL119" s="918"/>
      <c r="AM119" s="918"/>
      <c r="AN119" s="918"/>
      <c r="AO119" s="919"/>
      <c r="AP119" s="921" t="s">
        <v>435</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464</v>
      </c>
      <c r="BP119" s="907"/>
      <c r="BQ119" s="908">
        <v>49647492</v>
      </c>
      <c r="BR119" s="874"/>
      <c r="BS119" s="874"/>
      <c r="BT119" s="874"/>
      <c r="BU119" s="874"/>
      <c r="BV119" s="874">
        <v>48118198</v>
      </c>
      <c r="BW119" s="874"/>
      <c r="BX119" s="874"/>
      <c r="BY119" s="874"/>
      <c r="BZ119" s="874"/>
      <c r="CA119" s="874">
        <v>46882851</v>
      </c>
      <c r="CB119" s="874"/>
      <c r="CC119" s="874"/>
      <c r="CD119" s="874"/>
      <c r="CE119" s="874"/>
      <c r="CF119" s="777"/>
      <c r="CG119" s="778"/>
      <c r="CH119" s="778"/>
      <c r="CI119" s="778"/>
      <c r="CJ119" s="863"/>
      <c r="CK119" s="957"/>
      <c r="CL119" s="852"/>
      <c r="CM119" s="867" t="s">
        <v>465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4332</v>
      </c>
      <c r="DH119" s="793"/>
      <c r="DI119" s="793"/>
      <c r="DJ119" s="793"/>
      <c r="DK119" s="794"/>
      <c r="DL119" s="795">
        <v>3936</v>
      </c>
      <c r="DM119" s="793"/>
      <c r="DN119" s="793"/>
      <c r="DO119" s="793"/>
      <c r="DP119" s="794"/>
      <c r="DQ119" s="795">
        <v>6472</v>
      </c>
      <c r="DR119" s="793"/>
      <c r="DS119" s="793"/>
      <c r="DT119" s="793"/>
      <c r="DU119" s="794"/>
      <c r="DV119" s="877">
        <v>0.1</v>
      </c>
      <c r="DW119" s="878"/>
      <c r="DX119" s="878"/>
      <c r="DY119" s="878"/>
      <c r="DZ119" s="879"/>
    </row>
    <row r="120" spans="1:130" s="226" customFormat="1" ht="26.25" customHeight="1" x14ac:dyDescent="0.15">
      <c r="A120" s="849"/>
      <c r="B120" s="850"/>
      <c r="C120" s="844" t="s">
        <v>439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435</v>
      </c>
      <c r="AB120" s="809"/>
      <c r="AC120" s="809"/>
      <c r="AD120" s="809"/>
      <c r="AE120" s="810"/>
      <c r="AF120" s="811" t="s">
        <v>127</v>
      </c>
      <c r="AG120" s="809"/>
      <c r="AH120" s="809"/>
      <c r="AI120" s="809"/>
      <c r="AJ120" s="810"/>
      <c r="AK120" s="811" t="s">
        <v>435</v>
      </c>
      <c r="AL120" s="809"/>
      <c r="AM120" s="809"/>
      <c r="AN120" s="809"/>
      <c r="AO120" s="810"/>
      <c r="AP120" s="853" t="s">
        <v>437</v>
      </c>
      <c r="AQ120" s="854"/>
      <c r="AR120" s="854"/>
      <c r="AS120" s="854"/>
      <c r="AT120" s="855"/>
      <c r="AU120" s="909" t="s">
        <v>466</v>
      </c>
      <c r="AV120" s="910"/>
      <c r="AW120" s="910"/>
      <c r="AX120" s="910"/>
      <c r="AY120" s="911"/>
      <c r="AZ120" s="889" t="s">
        <v>467</v>
      </c>
      <c r="BA120" s="837"/>
      <c r="BB120" s="837"/>
      <c r="BC120" s="837"/>
      <c r="BD120" s="837"/>
      <c r="BE120" s="837"/>
      <c r="BF120" s="837"/>
      <c r="BG120" s="837"/>
      <c r="BH120" s="837"/>
      <c r="BI120" s="837"/>
      <c r="BJ120" s="837"/>
      <c r="BK120" s="837"/>
      <c r="BL120" s="837"/>
      <c r="BM120" s="837"/>
      <c r="BN120" s="837"/>
      <c r="BO120" s="837"/>
      <c r="BP120" s="838"/>
      <c r="BQ120" s="890">
        <v>3480590</v>
      </c>
      <c r="BR120" s="871"/>
      <c r="BS120" s="871"/>
      <c r="BT120" s="871"/>
      <c r="BU120" s="871"/>
      <c r="BV120" s="871">
        <v>3844959</v>
      </c>
      <c r="BW120" s="871"/>
      <c r="BX120" s="871"/>
      <c r="BY120" s="871"/>
      <c r="BZ120" s="871"/>
      <c r="CA120" s="871">
        <v>4521681</v>
      </c>
      <c r="CB120" s="871"/>
      <c r="CC120" s="871"/>
      <c r="CD120" s="871"/>
      <c r="CE120" s="871"/>
      <c r="CF120" s="895">
        <v>39.700000000000003</v>
      </c>
      <c r="CG120" s="896"/>
      <c r="CH120" s="896"/>
      <c r="CI120" s="896"/>
      <c r="CJ120" s="896"/>
      <c r="CK120" s="897" t="s">
        <v>468</v>
      </c>
      <c r="CL120" s="881"/>
      <c r="CM120" s="881"/>
      <c r="CN120" s="881"/>
      <c r="CO120" s="882"/>
      <c r="CP120" s="901" t="s">
        <v>469</v>
      </c>
      <c r="CQ120" s="902"/>
      <c r="CR120" s="902"/>
      <c r="CS120" s="902"/>
      <c r="CT120" s="902"/>
      <c r="CU120" s="902"/>
      <c r="CV120" s="902"/>
      <c r="CW120" s="902"/>
      <c r="CX120" s="902"/>
      <c r="CY120" s="902"/>
      <c r="CZ120" s="902"/>
      <c r="DA120" s="902"/>
      <c r="DB120" s="902"/>
      <c r="DC120" s="902"/>
      <c r="DD120" s="902"/>
      <c r="DE120" s="902"/>
      <c r="DF120" s="903"/>
      <c r="DG120" s="890">
        <v>10624645</v>
      </c>
      <c r="DH120" s="871"/>
      <c r="DI120" s="871"/>
      <c r="DJ120" s="871"/>
      <c r="DK120" s="871"/>
      <c r="DL120" s="871">
        <v>10164663</v>
      </c>
      <c r="DM120" s="871"/>
      <c r="DN120" s="871"/>
      <c r="DO120" s="871"/>
      <c r="DP120" s="871"/>
      <c r="DQ120" s="871">
        <v>9614160</v>
      </c>
      <c r="DR120" s="871"/>
      <c r="DS120" s="871"/>
      <c r="DT120" s="871"/>
      <c r="DU120" s="871"/>
      <c r="DV120" s="872">
        <v>84.5</v>
      </c>
      <c r="DW120" s="872"/>
      <c r="DX120" s="872"/>
      <c r="DY120" s="872"/>
      <c r="DZ120" s="873"/>
    </row>
    <row r="121" spans="1:130" s="226" customFormat="1" ht="26.25" customHeight="1" x14ac:dyDescent="0.15">
      <c r="A121" s="849"/>
      <c r="B121" s="850"/>
      <c r="C121" s="892" t="s">
        <v>470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435</v>
      </c>
      <c r="AB121" s="809"/>
      <c r="AC121" s="809"/>
      <c r="AD121" s="809"/>
      <c r="AE121" s="810"/>
      <c r="AF121" s="811" t="s">
        <v>435</v>
      </c>
      <c r="AG121" s="809"/>
      <c r="AH121" s="809"/>
      <c r="AI121" s="809"/>
      <c r="AJ121" s="810"/>
      <c r="AK121" s="811" t="s">
        <v>435</v>
      </c>
      <c r="AL121" s="809"/>
      <c r="AM121" s="809"/>
      <c r="AN121" s="809"/>
      <c r="AO121" s="810"/>
      <c r="AP121" s="853" t="s">
        <v>435</v>
      </c>
      <c r="AQ121" s="854"/>
      <c r="AR121" s="854"/>
      <c r="AS121" s="854"/>
      <c r="AT121" s="855"/>
      <c r="AU121" s="912"/>
      <c r="AV121" s="913"/>
      <c r="AW121" s="913"/>
      <c r="AX121" s="913"/>
      <c r="AY121" s="914"/>
      <c r="AZ121" s="844" t="s">
        <v>471</v>
      </c>
      <c r="BA121" s="781"/>
      <c r="BB121" s="781"/>
      <c r="BC121" s="781"/>
      <c r="BD121" s="781"/>
      <c r="BE121" s="781"/>
      <c r="BF121" s="781"/>
      <c r="BG121" s="781"/>
      <c r="BH121" s="781"/>
      <c r="BI121" s="781"/>
      <c r="BJ121" s="781"/>
      <c r="BK121" s="781"/>
      <c r="BL121" s="781"/>
      <c r="BM121" s="781"/>
      <c r="BN121" s="781"/>
      <c r="BO121" s="781"/>
      <c r="BP121" s="782"/>
      <c r="BQ121" s="845">
        <v>7504705</v>
      </c>
      <c r="BR121" s="846"/>
      <c r="BS121" s="846"/>
      <c r="BT121" s="846"/>
      <c r="BU121" s="846"/>
      <c r="BV121" s="846">
        <v>7312139</v>
      </c>
      <c r="BW121" s="846"/>
      <c r="BX121" s="846"/>
      <c r="BY121" s="846"/>
      <c r="BZ121" s="846"/>
      <c r="CA121" s="846">
        <v>7253197</v>
      </c>
      <c r="CB121" s="846"/>
      <c r="CC121" s="846"/>
      <c r="CD121" s="846"/>
      <c r="CE121" s="846"/>
      <c r="CF121" s="904">
        <v>63.7</v>
      </c>
      <c r="CG121" s="905"/>
      <c r="CH121" s="905"/>
      <c r="CI121" s="905"/>
      <c r="CJ121" s="905"/>
      <c r="CK121" s="898"/>
      <c r="CL121" s="884"/>
      <c r="CM121" s="884"/>
      <c r="CN121" s="884"/>
      <c r="CO121" s="885"/>
      <c r="CP121" s="864" t="s">
        <v>472</v>
      </c>
      <c r="CQ121" s="865"/>
      <c r="CR121" s="865"/>
      <c r="CS121" s="865"/>
      <c r="CT121" s="865"/>
      <c r="CU121" s="865"/>
      <c r="CV121" s="865"/>
      <c r="CW121" s="865"/>
      <c r="CX121" s="865"/>
      <c r="CY121" s="865"/>
      <c r="CZ121" s="865"/>
      <c r="DA121" s="865"/>
      <c r="DB121" s="865"/>
      <c r="DC121" s="865"/>
      <c r="DD121" s="865"/>
      <c r="DE121" s="865"/>
      <c r="DF121" s="866"/>
      <c r="DG121" s="845">
        <v>5448716</v>
      </c>
      <c r="DH121" s="846"/>
      <c r="DI121" s="846"/>
      <c r="DJ121" s="846"/>
      <c r="DK121" s="846"/>
      <c r="DL121" s="846">
        <v>4834014</v>
      </c>
      <c r="DM121" s="846"/>
      <c r="DN121" s="846"/>
      <c r="DO121" s="846"/>
      <c r="DP121" s="846"/>
      <c r="DQ121" s="846">
        <v>4660622</v>
      </c>
      <c r="DR121" s="846"/>
      <c r="DS121" s="846"/>
      <c r="DT121" s="846"/>
      <c r="DU121" s="846"/>
      <c r="DV121" s="823">
        <v>41</v>
      </c>
      <c r="DW121" s="823"/>
      <c r="DX121" s="823"/>
      <c r="DY121" s="823"/>
      <c r="DZ121" s="824"/>
    </row>
    <row r="122" spans="1:130" s="226" customFormat="1" ht="26.25" customHeight="1" x14ac:dyDescent="0.15">
      <c r="A122" s="849"/>
      <c r="B122" s="850"/>
      <c r="C122" s="844" t="s">
        <v>449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435</v>
      </c>
      <c r="AB122" s="809"/>
      <c r="AC122" s="809"/>
      <c r="AD122" s="809"/>
      <c r="AE122" s="810"/>
      <c r="AF122" s="811" t="s">
        <v>435</v>
      </c>
      <c r="AG122" s="809"/>
      <c r="AH122" s="809"/>
      <c r="AI122" s="809"/>
      <c r="AJ122" s="810"/>
      <c r="AK122" s="811" t="s">
        <v>435</v>
      </c>
      <c r="AL122" s="809"/>
      <c r="AM122" s="809"/>
      <c r="AN122" s="809"/>
      <c r="AO122" s="810"/>
      <c r="AP122" s="853" t="s">
        <v>127</v>
      </c>
      <c r="AQ122" s="854"/>
      <c r="AR122" s="854"/>
      <c r="AS122" s="854"/>
      <c r="AT122" s="855"/>
      <c r="AU122" s="912"/>
      <c r="AV122" s="913"/>
      <c r="AW122" s="913"/>
      <c r="AX122" s="913"/>
      <c r="AY122" s="914"/>
      <c r="AZ122" s="867" t="s">
        <v>473</v>
      </c>
      <c r="BA122" s="868"/>
      <c r="BB122" s="868"/>
      <c r="BC122" s="868"/>
      <c r="BD122" s="868"/>
      <c r="BE122" s="868"/>
      <c r="BF122" s="868"/>
      <c r="BG122" s="868"/>
      <c r="BH122" s="868"/>
      <c r="BI122" s="868"/>
      <c r="BJ122" s="868"/>
      <c r="BK122" s="868"/>
      <c r="BL122" s="868"/>
      <c r="BM122" s="868"/>
      <c r="BN122" s="868"/>
      <c r="BO122" s="868"/>
      <c r="BP122" s="869"/>
      <c r="BQ122" s="908">
        <v>25507244</v>
      </c>
      <c r="BR122" s="874"/>
      <c r="BS122" s="874"/>
      <c r="BT122" s="874"/>
      <c r="BU122" s="874"/>
      <c r="BV122" s="874">
        <v>25058139</v>
      </c>
      <c r="BW122" s="874"/>
      <c r="BX122" s="874"/>
      <c r="BY122" s="874"/>
      <c r="BZ122" s="874"/>
      <c r="CA122" s="874">
        <v>24544134</v>
      </c>
      <c r="CB122" s="874"/>
      <c r="CC122" s="874"/>
      <c r="CD122" s="874"/>
      <c r="CE122" s="874"/>
      <c r="CF122" s="875">
        <v>215.7</v>
      </c>
      <c r="CG122" s="876"/>
      <c r="CH122" s="876"/>
      <c r="CI122" s="876"/>
      <c r="CJ122" s="876"/>
      <c r="CK122" s="898"/>
      <c r="CL122" s="884"/>
      <c r="CM122" s="884"/>
      <c r="CN122" s="884"/>
      <c r="CO122" s="885"/>
      <c r="CP122" s="864" t="s">
        <v>474</v>
      </c>
      <c r="CQ122" s="865"/>
      <c r="CR122" s="865"/>
      <c r="CS122" s="865"/>
      <c r="CT122" s="865"/>
      <c r="CU122" s="865"/>
      <c r="CV122" s="865"/>
      <c r="CW122" s="865"/>
      <c r="CX122" s="865"/>
      <c r="CY122" s="865"/>
      <c r="CZ122" s="865"/>
      <c r="DA122" s="865"/>
      <c r="DB122" s="865"/>
      <c r="DC122" s="865"/>
      <c r="DD122" s="865"/>
      <c r="DE122" s="865"/>
      <c r="DF122" s="866"/>
      <c r="DG122" s="845">
        <v>17809</v>
      </c>
      <c r="DH122" s="846"/>
      <c r="DI122" s="846"/>
      <c r="DJ122" s="846"/>
      <c r="DK122" s="846"/>
      <c r="DL122" s="846">
        <v>16202</v>
      </c>
      <c r="DM122" s="846"/>
      <c r="DN122" s="846"/>
      <c r="DO122" s="846"/>
      <c r="DP122" s="846"/>
      <c r="DQ122" s="846">
        <v>12545</v>
      </c>
      <c r="DR122" s="846"/>
      <c r="DS122" s="846"/>
      <c r="DT122" s="846"/>
      <c r="DU122" s="846"/>
      <c r="DV122" s="823">
        <v>0.1</v>
      </c>
      <c r="DW122" s="823"/>
      <c r="DX122" s="823"/>
      <c r="DY122" s="823"/>
      <c r="DZ122" s="824"/>
    </row>
    <row r="123" spans="1:130" s="226" customFormat="1" ht="26.25" customHeight="1" x14ac:dyDescent="0.15">
      <c r="A123" s="849"/>
      <c r="B123" s="850"/>
      <c r="C123" s="844" t="s">
        <v>456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435</v>
      </c>
      <c r="AB123" s="809"/>
      <c r="AC123" s="809"/>
      <c r="AD123" s="809"/>
      <c r="AE123" s="810"/>
      <c r="AF123" s="811" t="s">
        <v>127</v>
      </c>
      <c r="AG123" s="809"/>
      <c r="AH123" s="809"/>
      <c r="AI123" s="809"/>
      <c r="AJ123" s="810"/>
      <c r="AK123" s="811" t="s">
        <v>127</v>
      </c>
      <c r="AL123" s="809"/>
      <c r="AM123" s="809"/>
      <c r="AN123" s="809"/>
      <c r="AO123" s="810"/>
      <c r="AP123" s="853" t="s">
        <v>127</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475</v>
      </c>
      <c r="BP123" s="907"/>
      <c r="BQ123" s="861">
        <v>36492539</v>
      </c>
      <c r="BR123" s="862"/>
      <c r="BS123" s="862"/>
      <c r="BT123" s="862"/>
      <c r="BU123" s="862"/>
      <c r="BV123" s="862">
        <v>36215237</v>
      </c>
      <c r="BW123" s="862"/>
      <c r="BX123" s="862"/>
      <c r="BY123" s="862"/>
      <c r="BZ123" s="862"/>
      <c r="CA123" s="862">
        <v>36319012</v>
      </c>
      <c r="CB123" s="862"/>
      <c r="CC123" s="862"/>
      <c r="CD123" s="862"/>
      <c r="CE123" s="862"/>
      <c r="CF123" s="777"/>
      <c r="CG123" s="778"/>
      <c r="CH123" s="778"/>
      <c r="CI123" s="778"/>
      <c r="CJ123" s="863"/>
      <c r="CK123" s="898"/>
      <c r="CL123" s="884"/>
      <c r="CM123" s="884"/>
      <c r="CN123" s="884"/>
      <c r="CO123" s="885"/>
      <c r="CP123" s="864" t="s">
        <v>403</v>
      </c>
      <c r="CQ123" s="865"/>
      <c r="CR123" s="865"/>
      <c r="CS123" s="865"/>
      <c r="CT123" s="865"/>
      <c r="CU123" s="865"/>
      <c r="CV123" s="865"/>
      <c r="CW123" s="865"/>
      <c r="CX123" s="865"/>
      <c r="CY123" s="865"/>
      <c r="CZ123" s="865"/>
      <c r="DA123" s="865"/>
      <c r="DB123" s="865"/>
      <c r="DC123" s="865"/>
      <c r="DD123" s="865"/>
      <c r="DE123" s="865"/>
      <c r="DF123" s="866"/>
      <c r="DG123" s="808">
        <v>10953</v>
      </c>
      <c r="DH123" s="809"/>
      <c r="DI123" s="809"/>
      <c r="DJ123" s="809"/>
      <c r="DK123" s="810"/>
      <c r="DL123" s="811">
        <v>8722</v>
      </c>
      <c r="DM123" s="809"/>
      <c r="DN123" s="809"/>
      <c r="DO123" s="809"/>
      <c r="DP123" s="810"/>
      <c r="DQ123" s="811">
        <v>5993</v>
      </c>
      <c r="DR123" s="809"/>
      <c r="DS123" s="809"/>
      <c r="DT123" s="809"/>
      <c r="DU123" s="810"/>
      <c r="DV123" s="853">
        <v>0.1</v>
      </c>
      <c r="DW123" s="854"/>
      <c r="DX123" s="854"/>
      <c r="DY123" s="854"/>
      <c r="DZ123" s="855"/>
    </row>
    <row r="124" spans="1:130" s="226" customFormat="1" ht="26.25" customHeight="1" thickBot="1" x14ac:dyDescent="0.2">
      <c r="A124" s="849"/>
      <c r="B124" s="850"/>
      <c r="C124" s="844" t="s">
        <v>460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127</v>
      </c>
      <c r="AB124" s="809"/>
      <c r="AC124" s="809"/>
      <c r="AD124" s="809"/>
      <c r="AE124" s="810"/>
      <c r="AF124" s="811" t="s">
        <v>435</v>
      </c>
      <c r="AG124" s="809"/>
      <c r="AH124" s="809"/>
      <c r="AI124" s="809"/>
      <c r="AJ124" s="810"/>
      <c r="AK124" s="811" t="s">
        <v>127</v>
      </c>
      <c r="AL124" s="809"/>
      <c r="AM124" s="809"/>
      <c r="AN124" s="809"/>
      <c r="AO124" s="810"/>
      <c r="AP124" s="853" t="s">
        <v>435</v>
      </c>
      <c r="AQ124" s="854"/>
      <c r="AR124" s="854"/>
      <c r="AS124" s="854"/>
      <c r="AT124" s="855"/>
      <c r="AU124" s="856" t="s">
        <v>476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129.4</v>
      </c>
      <c r="BR124" s="860"/>
      <c r="BS124" s="860"/>
      <c r="BT124" s="860"/>
      <c r="BU124" s="860"/>
      <c r="BV124" s="860">
        <v>110.9</v>
      </c>
      <c r="BW124" s="860"/>
      <c r="BX124" s="860"/>
      <c r="BY124" s="860"/>
      <c r="BZ124" s="860"/>
      <c r="CA124" s="860">
        <v>92.8</v>
      </c>
      <c r="CB124" s="860"/>
      <c r="CC124" s="860"/>
      <c r="CD124" s="860"/>
      <c r="CE124" s="860"/>
      <c r="CF124" s="755"/>
      <c r="CG124" s="756"/>
      <c r="CH124" s="756"/>
      <c r="CI124" s="756"/>
      <c r="CJ124" s="891"/>
      <c r="CK124" s="899"/>
      <c r="CL124" s="899"/>
      <c r="CM124" s="899"/>
      <c r="CN124" s="899"/>
      <c r="CO124" s="900"/>
      <c r="CP124" s="864" t="s">
        <v>477</v>
      </c>
      <c r="CQ124" s="865"/>
      <c r="CR124" s="865"/>
      <c r="CS124" s="865"/>
      <c r="CT124" s="865"/>
      <c r="CU124" s="865"/>
      <c r="CV124" s="865"/>
      <c r="CW124" s="865"/>
      <c r="CX124" s="865"/>
      <c r="CY124" s="865"/>
      <c r="CZ124" s="865"/>
      <c r="DA124" s="865"/>
      <c r="DB124" s="865"/>
      <c r="DC124" s="865"/>
      <c r="DD124" s="865"/>
      <c r="DE124" s="865"/>
      <c r="DF124" s="866"/>
      <c r="DG124" s="792">
        <v>110977</v>
      </c>
      <c r="DH124" s="793"/>
      <c r="DI124" s="793"/>
      <c r="DJ124" s="793"/>
      <c r="DK124" s="794"/>
      <c r="DL124" s="795" t="s">
        <v>437</v>
      </c>
      <c r="DM124" s="793"/>
      <c r="DN124" s="793"/>
      <c r="DO124" s="793"/>
      <c r="DP124" s="794"/>
      <c r="DQ124" s="795" t="s">
        <v>437</v>
      </c>
      <c r="DR124" s="793"/>
      <c r="DS124" s="793"/>
      <c r="DT124" s="793"/>
      <c r="DU124" s="794"/>
      <c r="DV124" s="877" t="s">
        <v>127</v>
      </c>
      <c r="DW124" s="878"/>
      <c r="DX124" s="878"/>
      <c r="DY124" s="878"/>
      <c r="DZ124" s="879"/>
    </row>
    <row r="125" spans="1:130" s="226" customFormat="1" ht="26.25" customHeight="1" x14ac:dyDescent="0.15">
      <c r="A125" s="849"/>
      <c r="B125" s="850"/>
      <c r="C125" s="844" t="s">
        <v>463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437</v>
      </c>
      <c r="AG125" s="809"/>
      <c r="AH125" s="809"/>
      <c r="AI125" s="809"/>
      <c r="AJ125" s="810"/>
      <c r="AK125" s="811" t="s">
        <v>127</v>
      </c>
      <c r="AL125" s="809"/>
      <c r="AM125" s="809"/>
      <c r="AN125" s="809"/>
      <c r="AO125" s="810"/>
      <c r="AP125" s="853" t="s">
        <v>435</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478</v>
      </c>
      <c r="CL125" s="881"/>
      <c r="CM125" s="881"/>
      <c r="CN125" s="881"/>
      <c r="CO125" s="882"/>
      <c r="CP125" s="889" t="s">
        <v>479</v>
      </c>
      <c r="CQ125" s="837"/>
      <c r="CR125" s="837"/>
      <c r="CS125" s="837"/>
      <c r="CT125" s="837"/>
      <c r="CU125" s="837"/>
      <c r="CV125" s="837"/>
      <c r="CW125" s="837"/>
      <c r="CX125" s="837"/>
      <c r="CY125" s="837"/>
      <c r="CZ125" s="837"/>
      <c r="DA125" s="837"/>
      <c r="DB125" s="837"/>
      <c r="DC125" s="837"/>
      <c r="DD125" s="837"/>
      <c r="DE125" s="837"/>
      <c r="DF125" s="838"/>
      <c r="DG125" s="890" t="s">
        <v>435</v>
      </c>
      <c r="DH125" s="871"/>
      <c r="DI125" s="871"/>
      <c r="DJ125" s="871"/>
      <c r="DK125" s="871"/>
      <c r="DL125" s="871" t="s">
        <v>435</v>
      </c>
      <c r="DM125" s="871"/>
      <c r="DN125" s="871"/>
      <c r="DO125" s="871"/>
      <c r="DP125" s="871"/>
      <c r="DQ125" s="871" t="s">
        <v>435</v>
      </c>
      <c r="DR125" s="871"/>
      <c r="DS125" s="871"/>
      <c r="DT125" s="871"/>
      <c r="DU125" s="871"/>
      <c r="DV125" s="872" t="s">
        <v>435</v>
      </c>
      <c r="DW125" s="872"/>
      <c r="DX125" s="872"/>
      <c r="DY125" s="872"/>
      <c r="DZ125" s="873"/>
    </row>
    <row r="126" spans="1:130" s="226" customFormat="1" ht="26.25" customHeight="1" thickBot="1" x14ac:dyDescent="0.2">
      <c r="A126" s="849"/>
      <c r="B126" s="850"/>
      <c r="C126" s="844" t="s">
        <v>465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1290</v>
      </c>
      <c r="AB126" s="809"/>
      <c r="AC126" s="809"/>
      <c r="AD126" s="809"/>
      <c r="AE126" s="810"/>
      <c r="AF126" s="811">
        <v>1548</v>
      </c>
      <c r="AG126" s="809"/>
      <c r="AH126" s="809"/>
      <c r="AI126" s="809"/>
      <c r="AJ126" s="810"/>
      <c r="AK126" s="811">
        <v>2214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480</v>
      </c>
      <c r="CQ126" s="781"/>
      <c r="CR126" s="781"/>
      <c r="CS126" s="781"/>
      <c r="CT126" s="781"/>
      <c r="CU126" s="781"/>
      <c r="CV126" s="781"/>
      <c r="CW126" s="781"/>
      <c r="CX126" s="781"/>
      <c r="CY126" s="781"/>
      <c r="CZ126" s="781"/>
      <c r="DA126" s="781"/>
      <c r="DB126" s="781"/>
      <c r="DC126" s="781"/>
      <c r="DD126" s="781"/>
      <c r="DE126" s="781"/>
      <c r="DF126" s="782"/>
      <c r="DG126" s="845" t="s">
        <v>437</v>
      </c>
      <c r="DH126" s="846"/>
      <c r="DI126" s="846"/>
      <c r="DJ126" s="846"/>
      <c r="DK126" s="846"/>
      <c r="DL126" s="846" t="s">
        <v>435</v>
      </c>
      <c r="DM126" s="846"/>
      <c r="DN126" s="846"/>
      <c r="DO126" s="846"/>
      <c r="DP126" s="846"/>
      <c r="DQ126" s="846" t="s">
        <v>127</v>
      </c>
      <c r="DR126" s="846"/>
      <c r="DS126" s="846"/>
      <c r="DT126" s="846"/>
      <c r="DU126" s="846"/>
      <c r="DV126" s="823" t="s">
        <v>437</v>
      </c>
      <c r="DW126" s="823"/>
      <c r="DX126" s="823"/>
      <c r="DY126" s="823"/>
      <c r="DZ126" s="824"/>
    </row>
    <row r="127" spans="1:130" s="226" customFormat="1" ht="26.25" customHeight="1" x14ac:dyDescent="0.15">
      <c r="A127" s="851"/>
      <c r="B127" s="852"/>
      <c r="C127" s="867" t="s">
        <v>481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435</v>
      </c>
      <c r="AB127" s="809"/>
      <c r="AC127" s="809"/>
      <c r="AD127" s="809"/>
      <c r="AE127" s="810"/>
      <c r="AF127" s="811" t="s">
        <v>435</v>
      </c>
      <c r="AG127" s="809"/>
      <c r="AH127" s="809"/>
      <c r="AI127" s="809"/>
      <c r="AJ127" s="810"/>
      <c r="AK127" s="811" t="s">
        <v>437</v>
      </c>
      <c r="AL127" s="809"/>
      <c r="AM127" s="809"/>
      <c r="AN127" s="809"/>
      <c r="AO127" s="810"/>
      <c r="AP127" s="853" t="s">
        <v>127</v>
      </c>
      <c r="AQ127" s="854"/>
      <c r="AR127" s="854"/>
      <c r="AS127" s="854"/>
      <c r="AT127" s="855"/>
      <c r="AU127" s="228"/>
      <c r="AV127" s="228"/>
      <c r="AW127" s="228"/>
      <c r="AX127" s="870" t="s">
        <v>482</v>
      </c>
      <c r="AY127" s="841"/>
      <c r="AZ127" s="841"/>
      <c r="BA127" s="841"/>
      <c r="BB127" s="841"/>
      <c r="BC127" s="841"/>
      <c r="BD127" s="841"/>
      <c r="BE127" s="842"/>
      <c r="BF127" s="840" t="s">
        <v>483</v>
      </c>
      <c r="BG127" s="841"/>
      <c r="BH127" s="841"/>
      <c r="BI127" s="841"/>
      <c r="BJ127" s="841"/>
      <c r="BK127" s="841"/>
      <c r="BL127" s="842"/>
      <c r="BM127" s="840" t="s">
        <v>484</v>
      </c>
      <c r="BN127" s="841"/>
      <c r="BO127" s="841"/>
      <c r="BP127" s="841"/>
      <c r="BQ127" s="841"/>
      <c r="BR127" s="841"/>
      <c r="BS127" s="842"/>
      <c r="BT127" s="840" t="s">
        <v>485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486</v>
      </c>
      <c r="CQ127" s="781"/>
      <c r="CR127" s="781"/>
      <c r="CS127" s="781"/>
      <c r="CT127" s="781"/>
      <c r="CU127" s="781"/>
      <c r="CV127" s="781"/>
      <c r="CW127" s="781"/>
      <c r="CX127" s="781"/>
      <c r="CY127" s="781"/>
      <c r="CZ127" s="781"/>
      <c r="DA127" s="781"/>
      <c r="DB127" s="781"/>
      <c r="DC127" s="781"/>
      <c r="DD127" s="781"/>
      <c r="DE127" s="781"/>
      <c r="DF127" s="782"/>
      <c r="DG127" s="845" t="s">
        <v>435</v>
      </c>
      <c r="DH127" s="846"/>
      <c r="DI127" s="846"/>
      <c r="DJ127" s="846"/>
      <c r="DK127" s="846"/>
      <c r="DL127" s="846" t="s">
        <v>127</v>
      </c>
      <c r="DM127" s="846"/>
      <c r="DN127" s="846"/>
      <c r="DO127" s="846"/>
      <c r="DP127" s="846"/>
      <c r="DQ127" s="846" t="s">
        <v>437</v>
      </c>
      <c r="DR127" s="846"/>
      <c r="DS127" s="846"/>
      <c r="DT127" s="846"/>
      <c r="DU127" s="846"/>
      <c r="DV127" s="823" t="s">
        <v>437</v>
      </c>
      <c r="DW127" s="823"/>
      <c r="DX127" s="823"/>
      <c r="DY127" s="823"/>
      <c r="DZ127" s="824"/>
    </row>
    <row r="128" spans="1:130" s="226" customFormat="1" ht="26.25" customHeight="1" thickBot="1" x14ac:dyDescent="0.2">
      <c r="A128" s="825" t="s">
        <v>487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488</v>
      </c>
      <c r="X128" s="827"/>
      <c r="Y128" s="827"/>
      <c r="Z128" s="828"/>
      <c r="AA128" s="829">
        <v>616935</v>
      </c>
      <c r="AB128" s="830"/>
      <c r="AC128" s="830"/>
      <c r="AD128" s="830"/>
      <c r="AE128" s="831"/>
      <c r="AF128" s="832">
        <v>616844</v>
      </c>
      <c r="AG128" s="830"/>
      <c r="AH128" s="830"/>
      <c r="AI128" s="830"/>
      <c r="AJ128" s="831"/>
      <c r="AK128" s="832">
        <v>602410</v>
      </c>
      <c r="AL128" s="830"/>
      <c r="AM128" s="830"/>
      <c r="AN128" s="830"/>
      <c r="AO128" s="831"/>
      <c r="AP128" s="833"/>
      <c r="AQ128" s="834"/>
      <c r="AR128" s="834"/>
      <c r="AS128" s="834"/>
      <c r="AT128" s="835"/>
      <c r="AU128" s="228"/>
      <c r="AV128" s="228"/>
      <c r="AW128" s="228"/>
      <c r="AX128" s="836" t="s">
        <v>489</v>
      </c>
      <c r="AY128" s="837"/>
      <c r="AZ128" s="837"/>
      <c r="BA128" s="837"/>
      <c r="BB128" s="837"/>
      <c r="BC128" s="837"/>
      <c r="BD128" s="837"/>
      <c r="BE128" s="838"/>
      <c r="BF128" s="815" t="s">
        <v>127</v>
      </c>
      <c r="BG128" s="816"/>
      <c r="BH128" s="816"/>
      <c r="BI128" s="816"/>
      <c r="BJ128" s="816"/>
      <c r="BK128" s="816"/>
      <c r="BL128" s="839"/>
      <c r="BM128" s="815">
        <v>12.9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490</v>
      </c>
      <c r="CQ128" s="759"/>
      <c r="CR128" s="759"/>
      <c r="CS128" s="759"/>
      <c r="CT128" s="759"/>
      <c r="CU128" s="759"/>
      <c r="CV128" s="759"/>
      <c r="CW128" s="759"/>
      <c r="CX128" s="759"/>
      <c r="CY128" s="759"/>
      <c r="CZ128" s="759"/>
      <c r="DA128" s="759"/>
      <c r="DB128" s="759"/>
      <c r="DC128" s="759"/>
      <c r="DD128" s="759"/>
      <c r="DE128" s="759"/>
      <c r="DF128" s="760"/>
      <c r="DG128" s="819" t="s">
        <v>435</v>
      </c>
      <c r="DH128" s="820"/>
      <c r="DI128" s="820"/>
      <c r="DJ128" s="820"/>
      <c r="DK128" s="820"/>
      <c r="DL128" s="820" t="s">
        <v>127</v>
      </c>
      <c r="DM128" s="820"/>
      <c r="DN128" s="820"/>
      <c r="DO128" s="820"/>
      <c r="DP128" s="820"/>
      <c r="DQ128" s="820" t="s">
        <v>127</v>
      </c>
      <c r="DR128" s="820"/>
      <c r="DS128" s="820"/>
      <c r="DT128" s="820"/>
      <c r="DU128" s="820"/>
      <c r="DV128" s="821" t="s">
        <v>127</v>
      </c>
      <c r="DW128" s="821"/>
      <c r="DX128" s="821"/>
      <c r="DY128" s="821"/>
      <c r="DZ128" s="822"/>
    </row>
    <row r="129" spans="1:131" s="226"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491</v>
      </c>
      <c r="X129" s="806"/>
      <c r="Y129" s="806"/>
      <c r="Z129" s="807"/>
      <c r="AA129" s="808">
        <v>12296473</v>
      </c>
      <c r="AB129" s="809"/>
      <c r="AC129" s="809"/>
      <c r="AD129" s="809"/>
      <c r="AE129" s="810"/>
      <c r="AF129" s="811">
        <v>12831591</v>
      </c>
      <c r="AG129" s="809"/>
      <c r="AH129" s="809"/>
      <c r="AI129" s="809"/>
      <c r="AJ129" s="810"/>
      <c r="AK129" s="811">
        <v>13521055</v>
      </c>
      <c r="AL129" s="809"/>
      <c r="AM129" s="809"/>
      <c r="AN129" s="809"/>
      <c r="AO129" s="810"/>
      <c r="AP129" s="812"/>
      <c r="AQ129" s="813"/>
      <c r="AR129" s="813"/>
      <c r="AS129" s="813"/>
      <c r="AT129" s="814"/>
      <c r="AU129" s="229"/>
      <c r="AV129" s="229"/>
      <c r="AW129" s="229"/>
      <c r="AX129" s="780" t="s">
        <v>492</v>
      </c>
      <c r="AY129" s="781"/>
      <c r="AZ129" s="781"/>
      <c r="BA129" s="781"/>
      <c r="BB129" s="781"/>
      <c r="BC129" s="781"/>
      <c r="BD129" s="781"/>
      <c r="BE129" s="782"/>
      <c r="BF129" s="799" t="s">
        <v>493</v>
      </c>
      <c r="BG129" s="800"/>
      <c r="BH129" s="800"/>
      <c r="BI129" s="800"/>
      <c r="BJ129" s="800"/>
      <c r="BK129" s="800"/>
      <c r="BL129" s="801"/>
      <c r="BM129" s="799">
        <v>17.899999999999999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495</v>
      </c>
      <c r="X130" s="806"/>
      <c r="Y130" s="806"/>
      <c r="Z130" s="807"/>
      <c r="AA130" s="808">
        <v>2131115</v>
      </c>
      <c r="AB130" s="809"/>
      <c r="AC130" s="809"/>
      <c r="AD130" s="809"/>
      <c r="AE130" s="810"/>
      <c r="AF130" s="811">
        <v>2104730</v>
      </c>
      <c r="AG130" s="809"/>
      <c r="AH130" s="809"/>
      <c r="AI130" s="809"/>
      <c r="AJ130" s="810"/>
      <c r="AK130" s="811">
        <v>2140837</v>
      </c>
      <c r="AL130" s="809"/>
      <c r="AM130" s="809"/>
      <c r="AN130" s="809"/>
      <c r="AO130" s="810"/>
      <c r="AP130" s="812"/>
      <c r="AQ130" s="813"/>
      <c r="AR130" s="813"/>
      <c r="AS130" s="813"/>
      <c r="AT130" s="814"/>
      <c r="AU130" s="229"/>
      <c r="AV130" s="229"/>
      <c r="AW130" s="229"/>
      <c r="AX130" s="780" t="s">
        <v>496</v>
      </c>
      <c r="AY130" s="781"/>
      <c r="AZ130" s="781"/>
      <c r="BA130" s="781"/>
      <c r="BB130" s="781"/>
      <c r="BC130" s="781"/>
      <c r="BD130" s="781"/>
      <c r="BE130" s="782"/>
      <c r="BF130" s="783">
        <v>9.6999999999999993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497</v>
      </c>
      <c r="X131" s="790"/>
      <c r="Y131" s="790"/>
      <c r="Z131" s="791"/>
      <c r="AA131" s="792">
        <v>10165358</v>
      </c>
      <c r="AB131" s="793"/>
      <c r="AC131" s="793"/>
      <c r="AD131" s="793"/>
      <c r="AE131" s="794"/>
      <c r="AF131" s="795">
        <v>10726861</v>
      </c>
      <c r="AG131" s="793"/>
      <c r="AH131" s="793"/>
      <c r="AI131" s="793"/>
      <c r="AJ131" s="794"/>
      <c r="AK131" s="795">
        <v>11380218</v>
      </c>
      <c r="AL131" s="793"/>
      <c r="AM131" s="793"/>
      <c r="AN131" s="793"/>
      <c r="AO131" s="794"/>
      <c r="AP131" s="796"/>
      <c r="AQ131" s="797"/>
      <c r="AR131" s="797"/>
      <c r="AS131" s="797"/>
      <c r="AT131" s="798"/>
      <c r="AU131" s="229"/>
      <c r="AV131" s="229"/>
      <c r="AW131" s="229"/>
      <c r="AX131" s="758" t="s">
        <v>498</v>
      </c>
      <c r="AY131" s="759"/>
      <c r="AZ131" s="759"/>
      <c r="BA131" s="759"/>
      <c r="BB131" s="759"/>
      <c r="BC131" s="759"/>
      <c r="BD131" s="759"/>
      <c r="BE131" s="760"/>
      <c r="BF131" s="761">
        <v>92.8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500</v>
      </c>
      <c r="W132" s="771"/>
      <c r="X132" s="771"/>
      <c r="Y132" s="771"/>
      <c r="Z132" s="772"/>
      <c r="AA132" s="773">
        <v>9.9093411170000003</v>
      </c>
      <c r="AB132" s="774"/>
      <c r="AC132" s="774"/>
      <c r="AD132" s="774"/>
      <c r="AE132" s="775"/>
      <c r="AF132" s="776">
        <v>9.6368546209999995</v>
      </c>
      <c r="AG132" s="774"/>
      <c r="AH132" s="774"/>
      <c r="AI132" s="774"/>
      <c r="AJ132" s="775"/>
      <c r="AK132" s="776">
        <v>9.7382141539999996</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501</v>
      </c>
      <c r="W133" s="750"/>
      <c r="X133" s="750"/>
      <c r="Y133" s="750"/>
      <c r="Z133" s="751"/>
      <c r="AA133" s="752">
        <v>10.4</v>
      </c>
      <c r="AB133" s="753"/>
      <c r="AC133" s="753"/>
      <c r="AD133" s="753"/>
      <c r="AE133" s="754"/>
      <c r="AF133" s="752">
        <v>10.4</v>
      </c>
      <c r="AG133" s="753"/>
      <c r="AH133" s="753"/>
      <c r="AI133" s="753"/>
      <c r="AJ133" s="754"/>
      <c r="AK133" s="752">
        <v>9.6999999999999993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4h1s5JxdNOGcKR4u6Ba/45cshpSBSj/QjqeqpvzQe1HyrCTttWXF+Qb5DtD0Q9dzhCL09ooNPhBbJ0BXV56wg==" saltValue="LWyk9pVAqZL1JE7OncGO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HynExaf/bjgA+hlaetKGLcnEOOWEYXZ21nn6yBTIis3U7Z2jURfXUURKIFBXC5VC+BmjciVqQhrCdPCvbu0lg==" saltValue="dKlu0XhgYaFuirn7WRxWug=="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510</v>
      </c>
      <c r="AL9" s="1160"/>
      <c r="AM9" s="1160"/>
      <c r="AN9" s="1161"/>
      <c r="AO9" s="277">
        <v>4414955</v>
      </c>
      <c r="AP9" s="277">
        <v>95896</v>
      </c>
      <c r="AQ9" s="278">
        <v>87308</v>
      </c>
      <c r="AR9" s="279">
        <v>9.8000000000000007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511</v>
      </c>
      <c r="AL10" s="1160"/>
      <c r="AM10" s="1160"/>
      <c r="AN10" s="1161"/>
      <c r="AO10" s="280">
        <v>4</v>
      </c>
      <c r="AP10" s="280">
        <v>0</v>
      </c>
      <c r="AQ10" s="281">
        <v>7758</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512</v>
      </c>
      <c r="AL11" s="1160"/>
      <c r="AM11" s="1160"/>
      <c r="AN11" s="1161"/>
      <c r="AO11" s="280">
        <v>130786</v>
      </c>
      <c r="AP11" s="280">
        <v>2841</v>
      </c>
      <c r="AQ11" s="281">
        <v>2064</v>
      </c>
      <c r="AR11" s="282">
        <v>37.6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513</v>
      </c>
      <c r="AL12" s="1160"/>
      <c r="AM12" s="1160"/>
      <c r="AN12" s="1161"/>
      <c r="AO12" s="280" t="s">
        <v>514</v>
      </c>
      <c r="AP12" s="280" t="s">
        <v>514</v>
      </c>
      <c r="AQ12" s="281">
        <v>9</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515</v>
      </c>
      <c r="AL13" s="1160"/>
      <c r="AM13" s="1160"/>
      <c r="AN13" s="1161"/>
      <c r="AO13" s="280">
        <v>146893</v>
      </c>
      <c r="AP13" s="280">
        <v>3191</v>
      </c>
      <c r="AQ13" s="281">
        <v>2858</v>
      </c>
      <c r="AR13" s="282">
        <v>11.7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516</v>
      </c>
      <c r="AL14" s="1160"/>
      <c r="AM14" s="1160"/>
      <c r="AN14" s="1161"/>
      <c r="AO14" s="280">
        <v>45810</v>
      </c>
      <c r="AP14" s="280">
        <v>995</v>
      </c>
      <c r="AQ14" s="281">
        <v>1616</v>
      </c>
      <c r="AR14" s="282">
        <v>-38.4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517</v>
      </c>
      <c r="AL15" s="1163"/>
      <c r="AM15" s="1163"/>
      <c r="AN15" s="1164"/>
      <c r="AO15" s="280">
        <v>-148405</v>
      </c>
      <c r="AP15" s="280">
        <v>-3223</v>
      </c>
      <c r="AQ15" s="281">
        <v>-6164</v>
      </c>
      <c r="AR15" s="282">
        <v>-47.7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4590043</v>
      </c>
      <c r="AP16" s="280">
        <v>99699</v>
      </c>
      <c r="AQ16" s="281">
        <v>95448</v>
      </c>
      <c r="AR16" s="282">
        <v>4.5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522</v>
      </c>
      <c r="AL21" s="1166"/>
      <c r="AM21" s="1166"/>
      <c r="AN21" s="1167"/>
      <c r="AO21" s="293">
        <v>9.9</v>
      </c>
      <c r="AP21" s="294">
        <v>8.85</v>
      </c>
      <c r="AQ21" s="295">
        <v>1.05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523</v>
      </c>
      <c r="AL22" s="1166"/>
      <c r="AM22" s="1166"/>
      <c r="AN22" s="1167"/>
      <c r="AO22" s="298">
        <v>96.9</v>
      </c>
      <c r="AP22" s="299">
        <v>97.5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527</v>
      </c>
      <c r="AL32" s="1150"/>
      <c r="AM32" s="1150"/>
      <c r="AN32" s="1151"/>
      <c r="AO32" s="308">
        <v>2526060</v>
      </c>
      <c r="AP32" s="308">
        <v>54868</v>
      </c>
      <c r="AQ32" s="309">
        <v>54035</v>
      </c>
      <c r="AR32" s="310">
        <v>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528</v>
      </c>
      <c r="AL33" s="1150"/>
      <c r="AM33" s="1150"/>
      <c r="AN33" s="1151"/>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529</v>
      </c>
      <c r="AL34" s="1150"/>
      <c r="AM34" s="1150"/>
      <c r="AN34" s="1151"/>
      <c r="AO34" s="308" t="s">
        <v>514</v>
      </c>
      <c r="AP34" s="308" t="s">
        <v>514</v>
      </c>
      <c r="AQ34" s="309">
        <v>20</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530</v>
      </c>
      <c r="AL35" s="1150"/>
      <c r="AM35" s="1150"/>
      <c r="AN35" s="1151"/>
      <c r="AO35" s="308">
        <v>1308533</v>
      </c>
      <c r="AP35" s="308">
        <v>28422</v>
      </c>
      <c r="AQ35" s="309">
        <v>18791</v>
      </c>
      <c r="AR35" s="310">
        <v>51.3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531</v>
      </c>
      <c r="AL36" s="1150"/>
      <c r="AM36" s="1150"/>
      <c r="AN36" s="1151"/>
      <c r="AO36" s="308">
        <v>14670</v>
      </c>
      <c r="AP36" s="308">
        <v>319</v>
      </c>
      <c r="AQ36" s="309">
        <v>2664</v>
      </c>
      <c r="AR36" s="310">
        <v>-88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532</v>
      </c>
      <c r="AL37" s="1150"/>
      <c r="AM37" s="1150"/>
      <c r="AN37" s="1151"/>
      <c r="AO37" s="308">
        <v>2214</v>
      </c>
      <c r="AP37" s="308">
        <v>48</v>
      </c>
      <c r="AQ37" s="309">
        <v>620</v>
      </c>
      <c r="AR37" s="310">
        <v>-92.3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533</v>
      </c>
      <c r="AL38" s="1153"/>
      <c r="AM38" s="1153"/>
      <c r="AN38" s="1154"/>
      <c r="AO38" s="311" t="s">
        <v>514</v>
      </c>
      <c r="AP38" s="311" t="s">
        <v>514</v>
      </c>
      <c r="AQ38" s="312">
        <v>2</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534</v>
      </c>
      <c r="AL39" s="1153"/>
      <c r="AM39" s="1153"/>
      <c r="AN39" s="1154"/>
      <c r="AO39" s="308">
        <v>-602410</v>
      </c>
      <c r="AP39" s="308">
        <v>-13085</v>
      </c>
      <c r="AQ39" s="309">
        <v>-4196</v>
      </c>
      <c r="AR39" s="310">
        <v>211.8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535</v>
      </c>
      <c r="AL40" s="1150"/>
      <c r="AM40" s="1150"/>
      <c r="AN40" s="1151"/>
      <c r="AO40" s="308">
        <v>-2140837</v>
      </c>
      <c r="AP40" s="308">
        <v>-46501</v>
      </c>
      <c r="AQ40" s="309">
        <v>-50476</v>
      </c>
      <c r="AR40" s="310">
        <v>-7.9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294</v>
      </c>
      <c r="AL41" s="1156"/>
      <c r="AM41" s="1156"/>
      <c r="AN41" s="1157"/>
      <c r="AO41" s="308">
        <v>1108230</v>
      </c>
      <c r="AP41" s="308">
        <v>24072</v>
      </c>
      <c r="AQ41" s="309">
        <v>21460</v>
      </c>
      <c r="AR41" s="310">
        <v>12.2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505</v>
      </c>
      <c r="AN49" s="1144" t="s">
        <v>539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3088876</v>
      </c>
      <c r="AN51" s="330">
        <v>63767</v>
      </c>
      <c r="AO51" s="331">
        <v>-8.5</v>
      </c>
      <c r="AP51" s="332">
        <v>68468</v>
      </c>
      <c r="AQ51" s="333">
        <v>3.9</v>
      </c>
      <c r="AR51" s="334">
        <v>-12.4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1262051</v>
      </c>
      <c r="AN52" s="338">
        <v>26054</v>
      </c>
      <c r="AO52" s="339">
        <v>-23.7</v>
      </c>
      <c r="AP52" s="340">
        <v>34140</v>
      </c>
      <c r="AQ52" s="341">
        <v>-6.4</v>
      </c>
      <c r="AR52" s="342">
        <v>-17.3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2897921</v>
      </c>
      <c r="AN53" s="330">
        <v>60577</v>
      </c>
      <c r="AO53" s="331">
        <v>-5</v>
      </c>
      <c r="AP53" s="332">
        <v>69729</v>
      </c>
      <c r="AQ53" s="333">
        <v>1.8</v>
      </c>
      <c r="AR53" s="334">
        <v>-6.8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1594521</v>
      </c>
      <c r="AN54" s="338">
        <v>33331</v>
      </c>
      <c r="AO54" s="339">
        <v>27.9</v>
      </c>
      <c r="AP54" s="340">
        <v>38908</v>
      </c>
      <c r="AQ54" s="341">
        <v>14</v>
      </c>
      <c r="AR54" s="342">
        <v>13.9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2853973</v>
      </c>
      <c r="AN55" s="330">
        <v>60222</v>
      </c>
      <c r="AO55" s="331">
        <v>-0.6</v>
      </c>
      <c r="AP55" s="332">
        <v>74581</v>
      </c>
      <c r="AQ55" s="333">
        <v>7</v>
      </c>
      <c r="AR55" s="334">
        <v>-7.6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1485164</v>
      </c>
      <c r="AN56" s="338">
        <v>31339</v>
      </c>
      <c r="AO56" s="339">
        <v>-6</v>
      </c>
      <c r="AP56" s="340">
        <v>41563</v>
      </c>
      <c r="AQ56" s="341">
        <v>6.8</v>
      </c>
      <c r="AR56" s="342">
        <v>-12.8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1939488</v>
      </c>
      <c r="AN57" s="330">
        <v>41537</v>
      </c>
      <c r="AO57" s="331">
        <v>-31</v>
      </c>
      <c r="AP57" s="332">
        <v>76347</v>
      </c>
      <c r="AQ57" s="333">
        <v>2.4</v>
      </c>
      <c r="AR57" s="334">
        <v>-33.4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1220453</v>
      </c>
      <c r="AN58" s="338">
        <v>26138</v>
      </c>
      <c r="AO58" s="339">
        <v>-16.600000000000001</v>
      </c>
      <c r="AP58" s="340">
        <v>41762</v>
      </c>
      <c r="AQ58" s="341">
        <v>0.5</v>
      </c>
      <c r="AR58" s="342">
        <v>-17.100000000000001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2041070</v>
      </c>
      <c r="AN59" s="330">
        <v>44333</v>
      </c>
      <c r="AO59" s="331">
        <v>6.7</v>
      </c>
      <c r="AP59" s="332">
        <v>69604</v>
      </c>
      <c r="AQ59" s="333">
        <v>-8.8000000000000007</v>
      </c>
      <c r="AR59" s="334">
        <v>15.5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1246503</v>
      </c>
      <c r="AN60" s="338">
        <v>27075</v>
      </c>
      <c r="AO60" s="339">
        <v>3.6</v>
      </c>
      <c r="AP60" s="340">
        <v>36247</v>
      </c>
      <c r="AQ60" s="341">
        <v>-13.2</v>
      </c>
      <c r="AR60" s="342">
        <v>16.8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2564266</v>
      </c>
      <c r="AN61" s="345">
        <v>54087</v>
      </c>
      <c r="AO61" s="346">
        <v>-7.7</v>
      </c>
      <c r="AP61" s="347">
        <v>71746</v>
      </c>
      <c r="AQ61" s="348">
        <v>1.3</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1361738</v>
      </c>
      <c r="AN62" s="338">
        <v>28787</v>
      </c>
      <c r="AO62" s="339">
        <v>-3</v>
      </c>
      <c r="AP62" s="340">
        <v>38524</v>
      </c>
      <c r="AQ62" s="341">
        <v>0.3</v>
      </c>
      <c r="AR62" s="342">
        <v>-3.3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kxqjbsM8X9QvRYpH11FQA4cbO58+HWLlo2Nd6YsL1ZmcQClX4xR1oq0/asdduvBTHNTeTbno2lPoFyYiJp0ig==" saltValue="kRG0FTy5C3Q5+LYei4GH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u5XIImxTzTB2C2IA5TqUt2cnzuved37RREypyugxTQNyao60GkgFKCGQDC8q4bBOEaAzC6saL0raNZNXRXxuDg==" saltValue="fmUhVdwfoD40tk/qAbQYF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dwFfVPYNtPDhUKxMTtPRh8H7U/4f32Dzgkd8jajLeDnxjPZaUidqri6mDJFUu9Jp9fiTf5NVep4WYLpyRRXJqw==" saltValue="WPsuDCaJwBsChVfbaU21G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19.46</v>
      </c>
      <c r="G47" s="12">
        <v>13.91</v>
      </c>
      <c r="H47" s="12">
        <v>10.93</v>
      </c>
      <c r="I47" s="12">
        <v>11.96</v>
      </c>
      <c r="J47" s="13">
        <v>14.4</v>
      </c>
    </row>
    <row r="48" spans="2:10" ht="57.75" customHeight="1" x14ac:dyDescent="0.15">
      <c r="B48" s="14"/>
      <c r="C48" s="1170" t="s">
        <v>4</v>
      </c>
      <c r="D48" s="1170"/>
      <c r="E48" s="1171"/>
      <c r="F48" s="15">
        <v>1.1599999999999999</v>
      </c>
      <c r="G48" s="16">
        <v>0.45</v>
      </c>
      <c r="H48" s="16">
        <v>0.72</v>
      </c>
      <c r="I48" s="16">
        <v>2.1</v>
      </c>
      <c r="J48" s="17">
        <v>5.41</v>
      </c>
    </row>
    <row r="49" spans="2:10" ht="57.75" customHeight="1" thickBot="1" x14ac:dyDescent="0.2">
      <c r="B49" s="18"/>
      <c r="C49" s="1172" t="s">
        <v>5</v>
      </c>
      <c r="D49" s="1172"/>
      <c r="E49" s="1173"/>
      <c r="F49" s="19">
        <v>0.25</v>
      </c>
      <c r="G49" s="20" t="s">
        <v>560</v>
      </c>
      <c r="H49" s="20" t="s">
        <v>561</v>
      </c>
      <c r="I49" s="20">
        <v>2.56</v>
      </c>
      <c r="J49" s="21">
        <v>5.41</v>
      </c>
    </row>
    <row r="50" spans="2:10" x14ac:dyDescent="0.15"/>
  </sheetData>
  <sheetProtection algorithmName="SHA-512" hashValue="y25BZKZKjIqkV0Hn7UVlv58jgTD+R5v0FPYobYoNmb55lDW29ydq4RqTtXDjvtYaVbQlOyaZxBYh+DGHxK4fMw==" saltValue="TTs09/6iRLa71ndnG34vG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2023-03-13T10:26:23Z</cp:lastPrinted>
  <dcterms:created xsi:type="dcterms:W3CDTF">2023-02-20T06:11:51Z</dcterms:created>
  <dcterms:modified xsi:type="dcterms:W3CDTF">2023-10-04T07:37:50Z</dcterms:modified>
  <cp:category/>
</cp:coreProperties>
</file>