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940" windowHeight="8550" activeTab="0"/>
  </bookViews>
  <sheets>
    <sheet name="Sheet1" sheetId="1" r:id="rId1"/>
    <sheet name="Sheet2" sheetId="2" r:id="rId2"/>
    <sheet name="Sheet3" sheetId="3" r:id="rId3"/>
  </sheets>
  <definedNames/>
  <calcPr calcMode="autoNoTable" fullCalcOnLoad="1" iterate="1" iterateCount="1" iterateDelta="0"/>
</workbook>
</file>

<file path=xl/sharedStrings.xml><?xml version="1.0" encoding="utf-8"?>
<sst xmlns="http://schemas.openxmlformats.org/spreadsheetml/2006/main" count="179" uniqueCount="176">
  <si>
    <t>総合結果</t>
  </si>
  <si>
    <t>小　計</t>
  </si>
  <si>
    <t>評価項目</t>
  </si>
  <si>
    <t>項　　　　　　　　目</t>
  </si>
  <si>
    <t>重要度</t>
  </si>
  <si>
    <t>評価点</t>
  </si>
  <si>
    <t>空調の適温化（ 冷房28度程度、暖房20度程度） を徹底している。</t>
  </si>
  <si>
    <t>空調・冷却設備の保守点検をこまめに行っている。</t>
  </si>
  <si>
    <t>エレベーターの適正使用を徹底している。</t>
  </si>
  <si>
    <t>不要な照明の消灯・減灯をこまめに行っている。</t>
  </si>
  <si>
    <t>OA機器、コピー機、等の使用節約に努め、未使用時は電源OFFを徹底している。</t>
  </si>
  <si>
    <t>省エネルギー型空調設備を積極的に導入している。</t>
  </si>
  <si>
    <t>コピー機、パソコン、プリンタなどのＯＡ 機器について、エネルギー効率をチェックし、エネルギー効率の高い機器を積極的に導入してい</t>
  </si>
  <si>
    <t>二重窓、複層ガラスの設置等により建物の断熱性を向上させている。</t>
  </si>
  <si>
    <t>ボイラー等の廃熱の利用を行っている</t>
  </si>
  <si>
    <t>インバーター等によるモーターの回転数制御を実施している</t>
  </si>
  <si>
    <t>大気汚染の少ないプロセス・機器（低ＮＯｘ燃焼機器等）を採用している</t>
  </si>
  <si>
    <t>自動車を購入の際、排ガスのレベル、燃費、リサイクル素材の使用等を考慮している。</t>
  </si>
  <si>
    <t>最新の排ガス規制や騒音規制に適合した車への代替を進めている。</t>
  </si>
  <si>
    <t>電気自動車、液化石油ガス自動車等の低公害車の利用に取り組んでいる。</t>
  </si>
  <si>
    <t>運転方法の配慮（ 急発進・急加速や空ふかしの排除、駐停車中のエンジンの停止等）を行っている。</t>
  </si>
  <si>
    <t>排気ガス・騒音のレベルを抑えるため適正な車両整備を行っている。</t>
  </si>
  <si>
    <t>太陽電池により太陽エネルギーを電気として利用している。</t>
  </si>
  <si>
    <t>ソーラー給湯システム等により太陽エネルギーを給湯、暖房に利用している。</t>
  </si>
  <si>
    <t>灯油等の環境負荷の少ない燃料を優先的に購入、使用している</t>
  </si>
  <si>
    <t>①大気汚染の防止に関すること</t>
  </si>
  <si>
    <t>日常の管理における大気汚染防止への配慮（ 燃焼管理等） を行っている。</t>
  </si>
  <si>
    <t>大気汚染について、法令等による基準より厳しい自主管理基準を設定し、その達成に努めている。</t>
  </si>
  <si>
    <t>ばい煙等の測定・監視やばい煙処理設備の点検を定期的に行っている</t>
  </si>
  <si>
    <t>事故や災害の際の汚染防止対策のための準備を行っている</t>
  </si>
  <si>
    <t>②水の使用、排出に関すること</t>
  </si>
  <si>
    <t>雨水を地下浸透させる設備（ 浸透升等） の導入や屋外駐車場等で雨水が地下浸透できるための工夫等を行っている。</t>
  </si>
  <si>
    <t>トイレに「水流し音発生器」をつけるなどにより、トイレ用水を節約している。</t>
  </si>
  <si>
    <t>水質汚濁の少ないプロセス・機器（ 廃液の回収・再利用など） を採用している。</t>
  </si>
  <si>
    <t>合併処理浄化槽などの水処理装置を適切に設置している。</t>
  </si>
  <si>
    <t>排水に生ゴミができるだけ混入しないようにしている。</t>
  </si>
  <si>
    <t>水質汚濁等について、法令等による基準より厳しい自主管理基準を設定し、その達成に務めている。</t>
  </si>
  <si>
    <t>排水等の測定・監視を定期的に行っている。</t>
  </si>
  <si>
    <t>排水が閉鎖性水域（湖、内湾等）に流入する場合は、窒素・燐の除去対策を講じている</t>
  </si>
  <si>
    <t>排水処理にクローズドシステムを採用している</t>
  </si>
  <si>
    <t>事故や災害の際の汚染防止対策のための準備や訓練を行っている</t>
  </si>
  <si>
    <t>③悪臭、騒音、振動等の防止</t>
  </si>
  <si>
    <t>悪臭防止のため排出口の位置等の配慮を行っている。</t>
  </si>
  <si>
    <t>低騒音型機器の使用、防音・防振設備の設置・管理等により騒音・振動を防止すると共に、定期的な測定・監視を実施している。</t>
  </si>
  <si>
    <t>夜間照明による光害を防止するための措置を講じている。</t>
  </si>
  <si>
    <t>低騒音型の建設機械の使用等により工事騒音・振動の防止に取り組んでいる。</t>
  </si>
  <si>
    <t>④化学物質対策に関すること</t>
  </si>
  <si>
    <t>有害性のおそれのある化学物質について、その種類、使用量、保管量、使用方法、使用場所、保管場所等を経時的に把握し、記録･管理している</t>
  </si>
  <si>
    <t>有害性のおそれのある化学物質の環境への排出量の計測、推定等を行っている</t>
  </si>
  <si>
    <t>化学物質の安全性に関する情報伝達のためのMSDS(化学物質安全性データーシート)を使用している</t>
  </si>
  <si>
    <t>有害物質のタンク、パイプ等の保守・点検を定期的に行っている</t>
  </si>
  <si>
    <t>使用した有害物質を回収するシステムができている</t>
  </si>
  <si>
    <t>有害物質の輸送、保管等に当たり、事故時の汚染防止のための準備や訓練を行っている</t>
  </si>
  <si>
    <t>PRTRに取り組んでいる</t>
  </si>
  <si>
    <t>燃料油や溶剤等の揮発の防止に取組んでいる</t>
  </si>
  <si>
    <t>屋外での除草剤、殺虫剤の使用の削減、合理化等に取組んでいる</t>
  </si>
  <si>
    <t>⑤特定フロンの適正処理に関すること</t>
  </si>
  <si>
    <t>オゾン層を破壊する特定フロン等の削減、全廃（ 生産用フロン、冷却設備・空調設備の冷媒用フロンの削減、ハロン消火設備等の代替） を行っている。</t>
  </si>
  <si>
    <t>特定フロンの回収・適正処理に取り組んでいる。</t>
  </si>
  <si>
    <t>法規制等の基準を遵守するため、施設の点検や自主測定を定期的に行い、届出書等の関係書類を整理している。</t>
  </si>
  <si>
    <t>環境対応のための役割分担や責任、権限などが明確に定められている。</t>
  </si>
  <si>
    <t>環境を担当する社員、あるいは組織が明確になっている。</t>
  </si>
  <si>
    <t>環境教育のプログラムがある。</t>
  </si>
  <si>
    <t>委託契約等に環境配慮が契約管理に組み込まれている。</t>
  </si>
  <si>
    <t>顧客や発注者に対し、環境保全の提案をしている。</t>
  </si>
  <si>
    <t>ボランティア休暇など、組織の制度として支援システムがある。</t>
  </si>
  <si>
    <t>環境に関する研究や活動を行っているサークル等に対する支援を行っている。</t>
  </si>
  <si>
    <t>地域のボランティア活動等に積極的に参加し、協力・支援を行っている。</t>
  </si>
  <si>
    <t>環境に関する表彰制度を実施している。</t>
  </si>
  <si>
    <t>通勤等に排ガスが少ない公共交通機関を利用するよう指導している。</t>
  </si>
  <si>
    <t>事業活動に伴う重要な環境負荷、環境に関する主要な目標、環境担当者の連絡先等を公表している。</t>
  </si>
  <si>
    <t>消費者等に対して、情報提供や啓発活動を行っている。</t>
  </si>
  <si>
    <t>外部からの情報の提供、公表の依頼に対する窓口を置いている。</t>
  </si>
  <si>
    <t>敷地内、壁面、屋上等の緑化を行っている（ 大気浄化、都市気象の緩和にも資する）。</t>
  </si>
  <si>
    <t>地域の自然環境との調和に配慮し、生態系や景観の保全に取り組んでいる。</t>
  </si>
  <si>
    <t>法規制等の変化に対応する手順ができている</t>
  </si>
  <si>
    <t>環境保全活動上、必要な作業手順や運用基準等が明確に定められている</t>
  </si>
  <si>
    <t>必要な場合、委託・協力会社等に対しても作業手順や運用基準が徹底されるよう、配慮している</t>
  </si>
  <si>
    <t>従業員等に環境意識の向上や、環境保全活動に必要な教育を行う計画を定めている</t>
  </si>
  <si>
    <t>新規事業を始める際、企画・計画・設計段階、建設段階、運用段階、改修・解体段階のそれぞれの段階における環境影響を評価し、これに基づいて環境保全のため適切な対策を行っている</t>
  </si>
  <si>
    <t>事業実施前に行われた環境影響評価の結果が妥当であったかどうかのフォローアップを、事業中及び事業後に行っている</t>
  </si>
  <si>
    <t>②建物、施設に関すること</t>
  </si>
  <si>
    <t>建造物の老朽化や運用の診断を行い、改善や環境保全設備の見直し等の提案を行っている</t>
  </si>
  <si>
    <t>建築物の耐久性の向上に取組んでいる</t>
  </si>
  <si>
    <t>施設の閉鎖時に、環境影響評価を行っている</t>
  </si>
  <si>
    <t>現状から用途転換をする等の計画プロジェクトの前に環境影響評価を行っている</t>
  </si>
  <si>
    <t>③輸送に関すること</t>
  </si>
  <si>
    <t>鉄道・海運を積極的に利用している</t>
  </si>
  <si>
    <t>最大積載量に見合った輸送単位の設定を行っている</t>
  </si>
  <si>
    <t>共同輸配送、帰り荷の確保に取組んでいる</t>
  </si>
  <si>
    <t>通い箱（繰り返し使用する梱包材）を利用している</t>
  </si>
  <si>
    <t>駐車場、荷さばき場の確保等による周辺交通への障害を防止している</t>
  </si>
  <si>
    <t>資材搬入口において、騒音・粉塵対策、渋滞防止等の環境対策を行っている</t>
  </si>
  <si>
    <t>会議用資料や事務手続書類の簡素化に取り組んでいる。</t>
  </si>
  <si>
    <t>両面印刷、両面コピーを徹底している。</t>
  </si>
  <si>
    <t>使用済み用紙の裏面の利用をしている。</t>
  </si>
  <si>
    <t>使用済み封筒の再利用をしている。</t>
  </si>
  <si>
    <t>電子メディア等の利用による文書のスリム化に取り組んでいる。</t>
  </si>
  <si>
    <t>使い捨て製品（ 紙コップ、紙皿、使い捨て容器入りの弁当等） の使用や購入を抑制している。</t>
  </si>
  <si>
    <t>リターナブル容器（ ビール瓶、一升瓶） に入った製品を優先的に購入・使用している。</t>
  </si>
  <si>
    <t>再使用又はリサイクルし易い製品を優先的に購入・使用している。</t>
  </si>
  <si>
    <t>詰め替え可能な製品の利用や備品の修理などにより、製品等の長期使用を進めている。</t>
  </si>
  <si>
    <t>包装・梱包（ 段ボール、魚箱等） の削減、再使用に取り組んでいる。</t>
  </si>
  <si>
    <t>紙、金属缶、ガラス瓶、プラスチック、電池等について、分別回収ボックスの適正配置などにより、ごみの分別を徹底している。</t>
  </si>
  <si>
    <t>回収した資源ごみがリサイクルされるよう確認している。</t>
  </si>
  <si>
    <t>シュレッダーの使用を秘密文書に限っている。</t>
  </si>
  <si>
    <t>コピー機、プリンタのトナーカートリッジの回収とリサイクルを進めている。</t>
  </si>
  <si>
    <t>包装、梱包等のリサイクルに取り組んでいる。</t>
  </si>
  <si>
    <t>廃棄物管理票（ マニフェスト） をもとに廃棄物の適正な処理を確認している。</t>
  </si>
  <si>
    <t>有害廃棄物、医療廃棄物の管理（ リストの作成、マニフェスト、適正処理のチェック） に取り組んでいる。</t>
  </si>
  <si>
    <t>木材、コンクリート塊、汚泥、残土等の建設副産物の削減、再利用、分別、リサイクルに取り組んでいる。</t>
  </si>
  <si>
    <t>製造段階での工程廃棄物及び不良材等の発生抑制に取組んでいる</t>
  </si>
  <si>
    <t>廃棄物の最終処分先を定期的に、直接、チェックしている</t>
  </si>
  <si>
    <t>コピー用紙、コンピューター用紙、伝票・事務用箋等、印刷物・パンフレット等、トイレットペーパ、名刺、その他の紙について、再生紙又は未利用繊維への転換を進めている。</t>
  </si>
  <si>
    <t>再生パルプの使用率や白色度を考慮した再生紙利用の目標・基準を立て、使用状況を把握しながら取り組んでいる。</t>
  </si>
  <si>
    <t>再生パルプ使用率が印刷物等に明記されている。</t>
  </si>
  <si>
    <t>エコマーク商品を優先的に購入している。</t>
  </si>
  <si>
    <t>再生材料から作られた製品を優先的に購入、使用している。</t>
  </si>
  <si>
    <t>間伐材、未利用資源等を利用した製品を積極的に購入、使用している。</t>
  </si>
  <si>
    <t>その他、無漂白製品（ 衣料品等） 、水性塗料等の環境への負荷の少ない製品を優先的に購入、使用している。</t>
  </si>
  <si>
    <t>塩化ビニルの食品ラップの代替に取り組んでいる。</t>
  </si>
  <si>
    <t>簡易包装の推進、多重包装の見直し、量り売り、ばら売り推進等により、包装紙、容器、買い物袋、食品トレイ、ラップ等の削減に取り組んでいる。</t>
  </si>
  <si>
    <t>詰め替え式の容器・製品の販売促進に取り組んでいる。</t>
  </si>
  <si>
    <t>リターナブル容器入りの製品の販売促進に取り組んでいる。</t>
  </si>
  <si>
    <t>紙パック、食品トレイ、アルミ缶、スチール缶、ペットボトル等の店頭回収・リサイクルに取り組んでいる。</t>
  </si>
  <si>
    <t>再生資源の積極的利用に取り組んでいる。</t>
  </si>
  <si>
    <t>リサイクルし易いよう、素材の種類や製品の部品点数の削減や、ネジの数を減らすことなどによる解体しやすい構造を指向している。</t>
  </si>
  <si>
    <t>製品の包装は可能な限り簡素化している。</t>
  </si>
  <si>
    <t>自社独自の環境保全型商品等の開発に積極的に取り組んでいる。</t>
  </si>
  <si>
    <t>使用後の製品の引き取りを行っている。</t>
  </si>
  <si>
    <t>消費者等に環境保全型商品に関する情報を積極的に提供している。</t>
  </si>
  <si>
    <t>環境に配慮した物品等の調達に係る基準、リストを作成し、現状に合わせた見直しを行っている。また、調達状況を把握している。</t>
  </si>
  <si>
    <t>製品の小型化･軽量化等により、同一機能に対して資源使用量のミニマム化を指向している</t>
  </si>
  <si>
    <t>製品の長寿命化を指向している</t>
  </si>
  <si>
    <t>製品の使用過程でのエネルギーの削減を指向している</t>
  </si>
  <si>
    <t>廃棄物の発生抑制のため、モデルチェンジの適正化に取組んでいる</t>
  </si>
  <si>
    <t>製品の使用時や廃棄時の環境負荷の量をカタログ等に表示している</t>
  </si>
  <si>
    <t>既存製品についても、計画的に製品アセスメント等を実施している</t>
  </si>
  <si>
    <t>外部から製品の環境負荷に関するデータの提供の依頼があった場合、協力している</t>
  </si>
  <si>
    <t>再生資源を使用した商品、再生可能な商品、繰り返し使える商品、省資源・省ネルギー型の商品、容器包装を簡素化した商品、エコマーク製品等を重点的に販売している</t>
  </si>
  <si>
    <t>環境保全型製品の表示、エコマーク及び自ら制定したマークや宣言を製品やパンフレット等に表示している</t>
  </si>
  <si>
    <t>小　計</t>
  </si>
  <si>
    <t>①環境保全のための体制、活動に関すること</t>
  </si>
  <si>
    <t>　環境への取組みの自己チェックリストは、現状の環境保全への取組状況を把握することにより、これから実施していくべき具体的な取組を明らかにすることを目的としています。</t>
  </si>
  <si>
    <t>・チェックの方法</t>
  </si>
  <si>
    <t>①評価項目チェック</t>
  </si>
  <si>
    <t>　既に取り組んでいる項目　　　　　　　　　　　　　　　　○</t>
  </si>
  <si>
    <t>　ある程度取り組んでいるが、さらに取組が必要な項目　　　△</t>
  </si>
  <si>
    <t>　取り組んでいない項目　　　　　　　　 　 　　　　　　　×</t>
  </si>
  <si>
    <t>　関連がないと判断できる項目　　　　　　　　　　　　　　／</t>
  </si>
  <si>
    <t>②重要度の判定</t>
  </si>
  <si>
    <t>　『○』『△』『×』のいずれかのチェックが入った項目についてその重要度を判定し以下の点数を記入する。</t>
  </si>
  <si>
    <t>　環境保全に、重要な効果があると考える項目　　　　　　　３点</t>
  </si>
  <si>
    <t>　環境保全に、かなり効果があると考える項目　　　　　　　２点</t>
  </si>
  <si>
    <t>　環境保全に、多少効果があると考える項目　　　　　　　　１点</t>
  </si>
  <si>
    <t>③評価点</t>
  </si>
  <si>
    <t>　上記②で付けた点数に次の点数を乗じる。</t>
  </si>
  <si>
    <t>　『○』の項目は　　　　　　　　　　　　　　　　　　　　２点</t>
  </si>
  <si>
    <t>　『△』の項目は　　　　　　　　　　　　　　　　　　　　１点</t>
  </si>
  <si>
    <t>　『×』の項目は　　　　　　　　　　　　　　　　　　　　０点</t>
  </si>
  <si>
    <t>２) 環境への取組の自己チェックリスト</t>
  </si>
  <si>
    <t>①日常業務の管理に関すること</t>
  </si>
  <si>
    <t>②省エネルギー型設備・機器に関すること</t>
  </si>
  <si>
    <t>③生産プロセスの管理に関すること</t>
  </si>
  <si>
    <t>④燃料の購入・使用に関すること</t>
  </si>
  <si>
    <t>⑤自動車の購入・使用に関すること</t>
  </si>
  <si>
    <t>⑥自然エネルギーの使用に関すること</t>
  </si>
  <si>
    <t>①日常業務での取組に関すること</t>
  </si>
  <si>
    <t>②産業廃棄物の適正処理に関すること</t>
  </si>
  <si>
    <t>①再生紙の使用に関すること</t>
  </si>
  <si>
    <t>②環境に配慮した物品等の購入・使用に関すること</t>
  </si>
  <si>
    <t>④製品の設計にあたっての環境配慮に関すること</t>
  </si>
  <si>
    <t>新製品開発、モデルチェンジ等に当たり、環境負荷の測定・記録や製品アセスメント（製品が廃棄物になった場合の適正処理困難性の評価、製品の生産から消費、廃棄に至る各段階での環境負荷の評価(ライフサイクルアセスメント、ＬＣＡ)等を含む）を実施している</t>
  </si>
  <si>
    <t>⑤製品の開発・使用等に係る環境負荷の評価（製品アセスメント）等に関すること</t>
  </si>
  <si>
    <t>③出荷・販売等にあたっての環境配慮に関すること</t>
  </si>
  <si>
    <t>⑥消費者への環境保全型商品の情報提供に関すること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</si>
</sst>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1">
    <font>
      <sz val="11"/>
      <name val="ＭＳ ゴシック"/>
      <family val="3"/>
    </font>
    <font>
      <b/>
      <sz val="11"/>
      <name val="ＭＳ Ｐゴシック"/>
      <family val="3"/>
    </font>
    <font>
      <sz val="11"/>
      <name val="ＭＳ Ｐゴシック"/>
      <family val="3"/>
    </font>
    <font>
      <sz val="10"/>
      <name val="ＭＳ ゴシック"/>
      <family val="3"/>
    </font>
    <font>
      <sz val="6"/>
      <name val="ＭＳ ゴシック"/>
      <family val="3"/>
    </font>
    <font>
      <b/>
      <sz val="14"/>
      <name val="ＭＳ ゴシック"/>
      <family val="3"/>
    </font>
    <font>
      <sz val="6"/>
      <name val="ＭＳ Ｐゴシック"/>
      <family val="3"/>
    </font>
    <font>
      <b/>
      <sz val="10"/>
      <name val="ＭＳ ゴシック"/>
      <family val="3"/>
    </font>
    <font>
      <b/>
      <sz val="10"/>
      <name val="ＭＳ Ｐゴシック"/>
      <family val="3"/>
    </font>
    <font>
      <b/>
      <sz val="16"/>
      <name val="ＭＳ ゴシック"/>
      <family val="3"/>
    </font>
    <font>
      <b/>
      <sz val="11"/>
      <name val="ＭＳ ゴシック"/>
      <family val="3"/>
    </font>
  </fonts>
  <fills count="2">
    <fill>
      <patternFill/>
    </fill>
    <fill>
      <patternFill patternType="gray125"/>
    </fill>
  </fills>
  <borders count="15">
    <border>
      <left/>
      <right/>
      <top/>
      <bottom/>
      <diagonal/>
    </border>
    <border>
      <left>
        <color indexed="63"/>
      </left>
      <right style="double"/>
      <top>
        <color indexed="63"/>
      </top>
      <bottom>
        <color indexed="63"/>
      </bottom>
    </border>
    <border>
      <left style="hair"/>
      <right style="hair"/>
      <top style="hair"/>
      <bottom>
        <color indexed="63"/>
      </bottom>
    </border>
    <border>
      <left style="hair"/>
      <right style="hair"/>
      <top style="hair"/>
      <bottom style="hair"/>
    </border>
    <border>
      <left style="thin"/>
      <right style="thin"/>
      <top style="thin"/>
      <bottom style="thin"/>
    </border>
    <border>
      <left>
        <color indexed="63"/>
      </left>
      <right>
        <color indexed="63"/>
      </right>
      <top style="hair"/>
      <bottom style="hair"/>
    </border>
    <border>
      <left>
        <color indexed="63"/>
      </left>
      <right style="hair"/>
      <top style="hair"/>
      <bottom style="hair"/>
    </border>
    <border>
      <left>
        <color indexed="63"/>
      </left>
      <right>
        <color indexed="63"/>
      </right>
      <top style="hair"/>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color indexed="63"/>
      </top>
      <bottom style="hair"/>
    </border>
    <border>
      <left>
        <color indexed="63"/>
      </left>
      <right>
        <color indexed="63"/>
      </right>
      <top style="thin"/>
      <bottom>
        <color indexed="63"/>
      </bottom>
    </border>
    <border>
      <left>
        <color indexed="63"/>
      </left>
      <right>
        <color indexed="63"/>
      </right>
      <top>
        <color indexed="63"/>
      </top>
      <bottom style="thin"/>
    </border>
    <border>
      <left style="double"/>
      <right>
        <color indexed="63"/>
      </right>
      <top style="double"/>
      <bottom style="double"/>
    </border>
    <border>
      <left>
        <color indexed="63"/>
      </left>
      <right style="double"/>
      <top style="double"/>
      <bottom style="double"/>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48">
    <xf numFmtId="0" fontId="0" fillId="0" borderId="0" xfId="0" applyAlignment="1">
      <alignment vertical="center"/>
    </xf>
    <xf numFmtId="0" fontId="3" fillId="0" borderId="0" xfId="0" applyFont="1" applyAlignment="1">
      <alignment horizontal="center" vertical="center"/>
    </xf>
    <xf numFmtId="0" fontId="3" fillId="0" borderId="0" xfId="0" applyFont="1" applyFill="1" applyAlignment="1">
      <alignment horizontal="center" vertical="center" wrapText="1"/>
    </xf>
    <xf numFmtId="0" fontId="3" fillId="0" borderId="0" xfId="0" applyFont="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vertical="center"/>
    </xf>
    <xf numFmtId="0" fontId="3" fillId="0" borderId="1" xfId="0" applyFont="1" applyBorder="1" applyAlignment="1">
      <alignment horizontal="right" vertical="center" wrapText="1"/>
    </xf>
    <xf numFmtId="0" fontId="3" fillId="0" borderId="0" xfId="0" applyFont="1" applyFill="1" applyAlignment="1">
      <alignment vertical="center" wrapText="1"/>
    </xf>
    <xf numFmtId="0" fontId="3" fillId="0" borderId="0" xfId="0" applyFont="1" applyBorder="1" applyAlignment="1">
      <alignment horizontal="center" vertical="center"/>
    </xf>
    <xf numFmtId="0" fontId="3" fillId="0" borderId="0" xfId="0" applyFont="1" applyAlignment="1">
      <alignment horizontal="right" vertical="center" wrapText="1"/>
    </xf>
    <xf numFmtId="0" fontId="3" fillId="0" borderId="0" xfId="0" applyFont="1" applyBorder="1" applyAlignment="1">
      <alignment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xf>
    <xf numFmtId="0" fontId="3" fillId="0" borderId="5" xfId="0" applyFont="1" applyBorder="1" applyAlignment="1">
      <alignment vertical="center" wrapText="1"/>
    </xf>
    <xf numFmtId="0" fontId="3" fillId="0" borderId="6"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vertical="center" wrapText="1"/>
    </xf>
    <xf numFmtId="0" fontId="3" fillId="0" borderId="7" xfId="0" applyFont="1" applyFill="1" applyBorder="1" applyAlignment="1">
      <alignment vertical="center" wrapText="1"/>
    </xf>
    <xf numFmtId="0" fontId="3" fillId="0" borderId="0" xfId="0" applyFont="1" applyFill="1" applyBorder="1" applyAlignment="1">
      <alignment horizontal="center" vertical="center" wrapText="1"/>
    </xf>
    <xf numFmtId="0" fontId="7" fillId="0" borderId="0" xfId="0" applyFont="1" applyBorder="1" applyAlignment="1">
      <alignment vertical="center" wrapText="1"/>
    </xf>
    <xf numFmtId="0" fontId="3" fillId="0" borderId="8" xfId="0" applyFont="1" applyBorder="1" applyAlignment="1">
      <alignment vertical="center" wrapText="1"/>
    </xf>
    <xf numFmtId="0" fontId="3" fillId="0" borderId="9" xfId="0" applyFont="1" applyBorder="1" applyAlignment="1">
      <alignment vertical="center"/>
    </xf>
    <xf numFmtId="0" fontId="7" fillId="0" borderId="10" xfId="0" applyFont="1" applyBorder="1" applyAlignment="1">
      <alignment vertical="center" wrapText="1"/>
    </xf>
    <xf numFmtId="0" fontId="3" fillId="0" borderId="7" xfId="0" applyFont="1" applyBorder="1" applyAlignment="1">
      <alignment vertical="center" wrapText="1"/>
    </xf>
    <xf numFmtId="0" fontId="7" fillId="0" borderId="10" xfId="0" applyFont="1" applyFill="1" applyBorder="1" applyAlignment="1">
      <alignment vertical="center" wrapText="1"/>
    </xf>
    <xf numFmtId="0" fontId="3" fillId="0" borderId="0" xfId="0" applyFont="1" applyFill="1" applyBorder="1" applyAlignment="1">
      <alignment vertical="center" wrapText="1"/>
    </xf>
    <xf numFmtId="0" fontId="3" fillId="0" borderId="8" xfId="0" applyFont="1" applyBorder="1" applyAlignment="1">
      <alignment vertical="center"/>
    </xf>
    <xf numFmtId="0" fontId="3" fillId="0" borderId="0" xfId="0" applyFont="1" applyBorder="1" applyAlignment="1">
      <alignment horizontal="right" vertical="center" wrapText="1"/>
    </xf>
    <xf numFmtId="0" fontId="9" fillId="0" borderId="0" xfId="0" applyFont="1" applyAlignment="1">
      <alignment horizontal="left" vertical="center"/>
    </xf>
    <xf numFmtId="0" fontId="0" fillId="0" borderId="0" xfId="0" applyFont="1" applyAlignment="1">
      <alignment vertical="top" wrapText="1"/>
    </xf>
    <xf numFmtId="0" fontId="0" fillId="0" borderId="0" xfId="0" applyFont="1" applyAlignment="1">
      <alignment/>
    </xf>
    <xf numFmtId="0" fontId="10" fillId="0" borderId="0" xfId="0" applyFont="1" applyAlignment="1">
      <alignment vertical="center" wrapText="1"/>
    </xf>
    <xf numFmtId="0" fontId="3" fillId="0" borderId="0" xfId="0" applyFont="1" applyAlignment="1">
      <alignment vertical="center" wrapText="1"/>
    </xf>
    <xf numFmtId="0" fontId="0" fillId="0" borderId="0" xfId="0" applyFont="1" applyAlignment="1">
      <alignment vertical="center" wrapText="1"/>
    </xf>
    <xf numFmtId="0" fontId="3" fillId="0" borderId="11" xfId="0" applyFont="1" applyBorder="1" applyAlignment="1">
      <alignment horizontal="center" vertical="center"/>
    </xf>
    <xf numFmtId="0" fontId="3" fillId="0" borderId="7" xfId="0" applyFont="1" applyBorder="1" applyAlignment="1">
      <alignment horizontal="center" vertical="center" wrapText="1"/>
    </xf>
    <xf numFmtId="0" fontId="3" fillId="0" borderId="12" xfId="0" applyFont="1" applyBorder="1" applyAlignment="1">
      <alignment horizontal="center" vertical="center"/>
    </xf>
    <xf numFmtId="0" fontId="3" fillId="0" borderId="10" xfId="0" applyFont="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8" fillId="0" borderId="10" xfId="0" applyFont="1" applyBorder="1" applyAlignment="1">
      <alignment vertical="center" shrinkToFit="1"/>
    </xf>
    <xf numFmtId="0" fontId="5" fillId="0" borderId="0" xfId="0" applyFont="1" applyFill="1" applyAlignment="1">
      <alignment horizontal="left" vertical="center" wrapTex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5" fillId="0" borderId="0" xfId="0" applyFont="1" applyFill="1" applyAlignment="1">
      <alignment horizontal="left" vertical="center" wrapText="1"/>
    </xf>
    <xf numFmtId="0" fontId="7" fillId="0" borderId="0" xfId="0" applyFont="1" applyBorder="1" applyAlignment="1">
      <alignment horizontal="center"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24</xdr:row>
      <xdr:rowOff>142875</xdr:rowOff>
    </xdr:from>
    <xdr:to>
      <xdr:col>1</xdr:col>
      <xdr:colOff>4419600</xdr:colOff>
      <xdr:row>26</xdr:row>
      <xdr:rowOff>66675</xdr:rowOff>
    </xdr:to>
    <xdr:sp>
      <xdr:nvSpPr>
        <xdr:cNvPr id="1" name="Oval 1"/>
        <xdr:cNvSpPr>
          <a:spLocks/>
        </xdr:cNvSpPr>
      </xdr:nvSpPr>
      <xdr:spPr>
        <a:xfrm>
          <a:off x="733425" y="6629400"/>
          <a:ext cx="4400550" cy="342900"/>
        </a:xfrm>
        <a:prstGeom prst="ellipse">
          <a:avLst/>
        </a:prstGeom>
        <a:solidFill>
          <a:srgbClr val="99CC00"/>
        </a:solidFill>
        <a:ln w="9525" cmpd="sng">
          <a:solidFill>
            <a:srgbClr val="000000"/>
          </a:solidFill>
          <a:headEnd type="none"/>
          <a:tailEnd type="none"/>
        </a:ln>
      </xdr:spPr>
      <xdr:txBody>
        <a:bodyPr vertOverflow="clip" wrap="square"/>
        <a:p>
          <a:pPr algn="l">
            <a:defRPr/>
          </a:pPr>
          <a:r>
            <a:rPr lang="en-US" cap="none" sz="1100" b="1" i="0" u="none" baseline="0"/>
            <a:t>Ⅰ　エネルギーの使用に関すること</a:t>
          </a:r>
          <a:r>
            <a:rPr lang="en-US" cap="none" sz="1100" b="0" i="0" u="none" baseline="0"/>
            <a:t>
</a:t>
          </a:r>
        </a:p>
      </xdr:txBody>
    </xdr:sp>
    <xdr:clientData/>
  </xdr:twoCellAnchor>
  <xdr:twoCellAnchor>
    <xdr:from>
      <xdr:col>1</xdr:col>
      <xdr:colOff>19050</xdr:colOff>
      <xdr:row>60</xdr:row>
      <xdr:rowOff>171450</xdr:rowOff>
    </xdr:from>
    <xdr:to>
      <xdr:col>1</xdr:col>
      <xdr:colOff>4781550</xdr:colOff>
      <xdr:row>62</xdr:row>
      <xdr:rowOff>85725</xdr:rowOff>
    </xdr:to>
    <xdr:sp>
      <xdr:nvSpPr>
        <xdr:cNvPr id="2" name="Oval 2"/>
        <xdr:cNvSpPr>
          <a:spLocks/>
        </xdr:cNvSpPr>
      </xdr:nvSpPr>
      <xdr:spPr>
        <a:xfrm>
          <a:off x="742950" y="15154275"/>
          <a:ext cx="4762500" cy="333375"/>
        </a:xfrm>
        <a:prstGeom prst="ellipse">
          <a:avLst/>
        </a:prstGeom>
        <a:solidFill>
          <a:srgbClr val="99CC00"/>
        </a:solidFill>
        <a:ln w="9525" cmpd="sng">
          <a:solidFill>
            <a:srgbClr val="000000"/>
          </a:solidFill>
          <a:headEnd type="none"/>
          <a:tailEnd type="none"/>
        </a:ln>
      </xdr:spPr>
      <xdr:txBody>
        <a:bodyPr vertOverflow="clip" wrap="square"/>
        <a:p>
          <a:pPr algn="l">
            <a:defRPr/>
          </a:pPr>
          <a:r>
            <a:rPr lang="en-US" cap="none" sz="1100" b="1" i="0" u="none" baseline="0"/>
            <a:t>Ⅱ　環境への負荷の低減に関すること</a:t>
          </a:r>
        </a:p>
      </xdr:txBody>
    </xdr:sp>
    <xdr:clientData/>
  </xdr:twoCellAnchor>
  <xdr:twoCellAnchor>
    <xdr:from>
      <xdr:col>1</xdr:col>
      <xdr:colOff>9525</xdr:colOff>
      <xdr:row>104</xdr:row>
      <xdr:rowOff>19050</xdr:rowOff>
    </xdr:from>
    <xdr:to>
      <xdr:col>1</xdr:col>
      <xdr:colOff>5876925</xdr:colOff>
      <xdr:row>105</xdr:row>
      <xdr:rowOff>104775</xdr:rowOff>
    </xdr:to>
    <xdr:sp>
      <xdr:nvSpPr>
        <xdr:cNvPr id="3" name="Oval 3"/>
        <xdr:cNvSpPr>
          <a:spLocks/>
        </xdr:cNvSpPr>
      </xdr:nvSpPr>
      <xdr:spPr>
        <a:xfrm>
          <a:off x="733425" y="27051000"/>
          <a:ext cx="5867400" cy="295275"/>
        </a:xfrm>
        <a:prstGeom prst="ellipse">
          <a:avLst/>
        </a:prstGeom>
        <a:solidFill>
          <a:srgbClr val="99CC00"/>
        </a:solidFill>
        <a:ln w="9525" cmpd="sng">
          <a:solidFill>
            <a:srgbClr val="000000"/>
          </a:solidFill>
          <a:headEnd type="none"/>
          <a:tailEnd type="none"/>
        </a:ln>
      </xdr:spPr>
      <xdr:txBody>
        <a:bodyPr vertOverflow="clip" wrap="square"/>
        <a:p>
          <a:pPr algn="l">
            <a:defRPr/>
          </a:pPr>
          <a:r>
            <a:rPr lang="en-US" cap="none" sz="1100" b="1" i="0" u="none" baseline="0"/>
            <a:t>Ⅲ　環境保全のための体制、活動に関すること</a:t>
          </a:r>
          <a:r>
            <a:rPr lang="en-US" cap="none" sz="1100" b="0" i="0" u="none" baseline="0"/>
            <a:t>
</a:t>
          </a:r>
        </a:p>
      </xdr:txBody>
    </xdr:sp>
    <xdr:clientData/>
  </xdr:twoCellAnchor>
  <xdr:twoCellAnchor>
    <xdr:from>
      <xdr:col>1</xdr:col>
      <xdr:colOff>19050</xdr:colOff>
      <xdr:row>146</xdr:row>
      <xdr:rowOff>19050</xdr:rowOff>
    </xdr:from>
    <xdr:to>
      <xdr:col>1</xdr:col>
      <xdr:colOff>4105275</xdr:colOff>
      <xdr:row>147</xdr:row>
      <xdr:rowOff>104775</xdr:rowOff>
    </xdr:to>
    <xdr:sp>
      <xdr:nvSpPr>
        <xdr:cNvPr id="4" name="Oval 4"/>
        <xdr:cNvSpPr>
          <a:spLocks/>
        </xdr:cNvSpPr>
      </xdr:nvSpPr>
      <xdr:spPr>
        <a:xfrm>
          <a:off x="742950" y="38080950"/>
          <a:ext cx="4076700" cy="295275"/>
        </a:xfrm>
        <a:prstGeom prst="ellipse">
          <a:avLst/>
        </a:prstGeom>
        <a:solidFill>
          <a:srgbClr val="99CC00"/>
        </a:solidFill>
        <a:ln w="9525" cmpd="sng">
          <a:solidFill>
            <a:srgbClr val="000000"/>
          </a:solidFill>
          <a:headEnd type="none"/>
          <a:tailEnd type="none"/>
        </a:ln>
      </xdr:spPr>
      <xdr:txBody>
        <a:bodyPr vertOverflow="clip" wrap="square"/>
        <a:p>
          <a:pPr algn="l">
            <a:defRPr/>
          </a:pPr>
          <a:r>
            <a:rPr lang="en-US" cap="none" sz="1100" b="1" i="0" u="none" baseline="0"/>
            <a:t>Ⅳ　廃棄物の排出に関すること</a:t>
          </a:r>
          <a:r>
            <a:rPr lang="en-US" cap="none" sz="1100" b="0" i="0" u="none" baseline="0"/>
            <a:t>
</a:t>
          </a:r>
        </a:p>
      </xdr:txBody>
    </xdr:sp>
    <xdr:clientData/>
  </xdr:twoCellAnchor>
  <xdr:twoCellAnchor>
    <xdr:from>
      <xdr:col>1</xdr:col>
      <xdr:colOff>0</xdr:colOff>
      <xdr:row>173</xdr:row>
      <xdr:rowOff>171450</xdr:rowOff>
    </xdr:from>
    <xdr:to>
      <xdr:col>1</xdr:col>
      <xdr:colOff>5781675</xdr:colOff>
      <xdr:row>175</xdr:row>
      <xdr:rowOff>47625</xdr:rowOff>
    </xdr:to>
    <xdr:sp>
      <xdr:nvSpPr>
        <xdr:cNvPr id="5" name="Oval 5"/>
        <xdr:cNvSpPr>
          <a:spLocks/>
        </xdr:cNvSpPr>
      </xdr:nvSpPr>
      <xdr:spPr>
        <a:xfrm>
          <a:off x="723900" y="45472350"/>
          <a:ext cx="5781675" cy="295275"/>
        </a:xfrm>
        <a:prstGeom prst="ellipse">
          <a:avLst/>
        </a:prstGeom>
        <a:solidFill>
          <a:srgbClr val="99CC00"/>
        </a:solidFill>
        <a:ln w="9525" cmpd="sng">
          <a:solidFill>
            <a:srgbClr val="000000"/>
          </a:solidFill>
          <a:headEnd type="none"/>
          <a:tailEnd type="none"/>
        </a:ln>
      </xdr:spPr>
      <xdr:txBody>
        <a:bodyPr vertOverflow="clip" wrap="square"/>
        <a:p>
          <a:pPr algn="l">
            <a:defRPr/>
          </a:pPr>
          <a:r>
            <a:rPr lang="en-US" cap="none" sz="1100" b="1" i="0" u="none" baseline="0"/>
            <a:t>Ⅴ　物品の購入、使用、生産、販売に関すること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220"/>
  <sheetViews>
    <sheetView tabSelected="1" workbookViewId="0" topLeftCell="A1">
      <selection activeCell="F16" sqref="F16"/>
    </sheetView>
  </sheetViews>
  <sheetFormatPr defaultColWidth="8.796875" defaultRowHeight="16.5" customHeight="1"/>
  <cols>
    <col min="1" max="1" width="7.59765625" style="1" customWidth="1"/>
    <col min="2" max="2" width="63.19921875" style="7" customWidth="1"/>
    <col min="3" max="3" width="7.59765625" style="2" customWidth="1"/>
    <col min="4" max="4" width="7.59765625" style="1" customWidth="1"/>
    <col min="5" max="5" width="5.5" style="3" customWidth="1"/>
    <col min="6" max="16384" width="9" style="3" customWidth="1"/>
  </cols>
  <sheetData>
    <row r="1" spans="1:2" ht="33" customHeight="1">
      <c r="A1" s="46" t="s">
        <v>160</v>
      </c>
      <c r="B1" s="46"/>
    </row>
    <row r="2" spans="1:2" ht="15.75" customHeight="1">
      <c r="A2" s="43"/>
      <c r="B2" s="43"/>
    </row>
    <row r="3" spans="1:2" s="32" customFormat="1" ht="49.5" customHeight="1">
      <c r="A3" s="30"/>
      <c r="B3" s="31" t="s">
        <v>143</v>
      </c>
    </row>
    <row r="4" spans="1:5" s="32" customFormat="1" ht="18.75">
      <c r="A4" s="30"/>
      <c r="B4" s="33" t="s">
        <v>144</v>
      </c>
      <c r="C4" s="34"/>
      <c r="D4" s="34"/>
      <c r="E4" s="3"/>
    </row>
    <row r="5" spans="1:5" s="32" customFormat="1" ht="18.75">
      <c r="A5" s="30"/>
      <c r="B5" s="35" t="s">
        <v>145</v>
      </c>
      <c r="C5" s="34"/>
      <c r="D5" s="34"/>
      <c r="E5" s="3"/>
    </row>
    <row r="6" spans="1:5" s="32" customFormat="1" ht="18.75">
      <c r="A6" s="30"/>
      <c r="B6" s="35" t="s">
        <v>146</v>
      </c>
      <c r="C6" s="34"/>
      <c r="D6" s="34"/>
      <c r="E6" s="3"/>
    </row>
    <row r="7" spans="1:5" s="32" customFormat="1" ht="18.75">
      <c r="A7" s="30"/>
      <c r="B7" s="35" t="s">
        <v>147</v>
      </c>
      <c r="C7" s="34"/>
      <c r="D7" s="34"/>
      <c r="E7" s="3"/>
    </row>
    <row r="8" spans="1:5" s="32" customFormat="1" ht="18.75">
      <c r="A8" s="30"/>
      <c r="B8" s="35" t="s">
        <v>148</v>
      </c>
      <c r="C8" s="34"/>
      <c r="D8" s="34"/>
      <c r="E8" s="3"/>
    </row>
    <row r="9" spans="1:5" s="32" customFormat="1" ht="18.75">
      <c r="A9" s="30"/>
      <c r="B9" s="35" t="s">
        <v>149</v>
      </c>
      <c r="C9" s="34"/>
      <c r="D9" s="34"/>
      <c r="E9" s="3"/>
    </row>
    <row r="10" spans="1:5" s="32" customFormat="1" ht="18.75">
      <c r="A10" s="30"/>
      <c r="B10" s="35"/>
      <c r="C10" s="34"/>
      <c r="D10" s="34"/>
      <c r="E10" s="3"/>
    </row>
    <row r="11" spans="1:5" s="32" customFormat="1" ht="18.75">
      <c r="A11" s="30"/>
      <c r="B11" s="35" t="s">
        <v>150</v>
      </c>
      <c r="C11" s="34"/>
      <c r="D11" s="34"/>
      <c r="E11" s="3"/>
    </row>
    <row r="12" spans="1:5" s="32" customFormat="1" ht="37.5" customHeight="1">
      <c r="A12" s="30"/>
      <c r="B12" s="35" t="s">
        <v>151</v>
      </c>
      <c r="C12" s="34"/>
      <c r="D12" s="34"/>
      <c r="E12" s="3"/>
    </row>
    <row r="13" spans="1:5" s="32" customFormat="1" ht="18.75">
      <c r="A13" s="30"/>
      <c r="B13" s="35" t="s">
        <v>152</v>
      </c>
      <c r="C13" s="34"/>
      <c r="D13" s="34"/>
      <c r="E13" s="3"/>
    </row>
    <row r="14" spans="1:5" s="32" customFormat="1" ht="18.75">
      <c r="A14" s="30"/>
      <c r="B14" s="35" t="s">
        <v>153</v>
      </c>
      <c r="C14" s="34"/>
      <c r="D14" s="34"/>
      <c r="E14" s="3"/>
    </row>
    <row r="15" spans="1:5" s="32" customFormat="1" ht="18.75">
      <c r="A15" s="30"/>
      <c r="B15" s="35" t="s">
        <v>154</v>
      </c>
      <c r="C15" s="34"/>
      <c r="D15" s="34"/>
      <c r="E15" s="3"/>
    </row>
    <row r="16" spans="1:5" s="32" customFormat="1" ht="18.75">
      <c r="A16" s="30"/>
      <c r="B16" s="35"/>
      <c r="C16" s="34"/>
      <c r="D16" s="34"/>
      <c r="E16" s="3"/>
    </row>
    <row r="17" spans="1:5" s="32" customFormat="1" ht="18.75">
      <c r="A17" s="30"/>
      <c r="B17" s="35" t="s">
        <v>155</v>
      </c>
      <c r="C17" s="34"/>
      <c r="D17" s="34"/>
      <c r="E17" s="3"/>
    </row>
    <row r="18" spans="1:5" s="32" customFormat="1" ht="18.75">
      <c r="A18" s="30"/>
      <c r="B18" s="35" t="s">
        <v>156</v>
      </c>
      <c r="C18" s="34"/>
      <c r="D18" s="34"/>
      <c r="E18" s="3"/>
    </row>
    <row r="19" spans="1:5" s="32" customFormat="1" ht="18.75">
      <c r="A19" s="30"/>
      <c r="B19" s="35" t="s">
        <v>157</v>
      </c>
      <c r="C19" s="34"/>
      <c r="D19" s="34"/>
      <c r="E19" s="3"/>
    </row>
    <row r="20" spans="1:5" s="32" customFormat="1" ht="18.75">
      <c r="A20" s="30"/>
      <c r="B20" s="35" t="s">
        <v>158</v>
      </c>
      <c r="C20" s="34"/>
      <c r="D20" s="34"/>
      <c r="E20" s="3"/>
    </row>
    <row r="21" spans="1:5" s="32" customFormat="1" ht="18.75">
      <c r="A21" s="30"/>
      <c r="B21" s="35" t="s">
        <v>159</v>
      </c>
      <c r="C21" s="34"/>
      <c r="D21" s="34"/>
      <c r="E21" s="3"/>
    </row>
    <row r="22" spans="1:5" s="32" customFormat="1" ht="18.75">
      <c r="A22" s="30"/>
      <c r="B22" s="35"/>
      <c r="C22" s="34"/>
      <c r="D22" s="34"/>
      <c r="E22" s="3"/>
    </row>
    <row r="23" spans="1:5" s="32" customFormat="1" ht="18.75">
      <c r="A23" s="30"/>
      <c r="B23" s="35"/>
      <c r="C23" s="34"/>
      <c r="D23" s="34"/>
      <c r="E23" s="3"/>
    </row>
    <row r="24" spans="1:5" s="32" customFormat="1" ht="18.75">
      <c r="A24" s="30"/>
      <c r="B24" s="35"/>
      <c r="C24" s="34"/>
      <c r="D24" s="34"/>
      <c r="E24" s="3"/>
    </row>
    <row r="26" spans="1:3" ht="16.5" customHeight="1">
      <c r="A26" s="8"/>
      <c r="B26" s="29"/>
      <c r="C26" s="20"/>
    </row>
    <row r="27" spans="1:4" ht="16.5" customHeight="1">
      <c r="A27" s="8"/>
      <c r="B27" s="9"/>
      <c r="C27" s="10"/>
      <c r="D27" s="5"/>
    </row>
    <row r="28" spans="1:4" ht="16.5" customHeight="1">
      <c r="A28" s="8"/>
      <c r="B28" s="24" t="s">
        <v>161</v>
      </c>
      <c r="C28" s="10"/>
      <c r="D28" s="5"/>
    </row>
    <row r="29" spans="1:4" ht="16.5" customHeight="1">
      <c r="A29" s="11" t="s">
        <v>2</v>
      </c>
      <c r="B29" s="12" t="s">
        <v>3</v>
      </c>
      <c r="C29" s="13" t="s">
        <v>4</v>
      </c>
      <c r="D29" s="12" t="s">
        <v>5</v>
      </c>
    </row>
    <row r="30" spans="1:4" ht="16.5" customHeight="1">
      <c r="A30" s="14"/>
      <c r="B30" s="15" t="s">
        <v>6</v>
      </c>
      <c r="C30" s="14"/>
      <c r="D30" s="16">
        <f>IF(A30="○",C30*2,IF(A30="△",C30*1,IF(A30="×",0,"")))</f>
      </c>
    </row>
    <row r="31" spans="1:4" ht="16.5" customHeight="1">
      <c r="A31" s="14"/>
      <c r="B31" s="15" t="s">
        <v>7</v>
      </c>
      <c r="C31" s="14"/>
      <c r="D31" s="16">
        <f aca="true" t="shared" si="0" ref="D31:D58">IF(A31="○",C31*2,IF(A31="△",C31*1,IF(A31="×",0,"")))</f>
      </c>
    </row>
    <row r="32" spans="1:4" ht="16.5" customHeight="1">
      <c r="A32" s="14"/>
      <c r="B32" s="15" t="s">
        <v>8</v>
      </c>
      <c r="C32" s="14"/>
      <c r="D32" s="16">
        <f t="shared" si="0"/>
      </c>
    </row>
    <row r="33" spans="1:4" ht="16.5" customHeight="1">
      <c r="A33" s="14"/>
      <c r="B33" s="15" t="s">
        <v>9</v>
      </c>
      <c r="C33" s="14"/>
      <c r="D33" s="16">
        <f t="shared" si="0"/>
      </c>
    </row>
    <row r="34" spans="1:4" ht="33" customHeight="1">
      <c r="A34" s="14"/>
      <c r="B34" s="15" t="s">
        <v>10</v>
      </c>
      <c r="C34" s="14"/>
      <c r="D34" s="16">
        <f t="shared" si="0"/>
      </c>
    </row>
    <row r="35" spans="1:4" ht="16.5" customHeight="1">
      <c r="A35" s="36"/>
      <c r="B35" s="25"/>
      <c r="C35" s="36"/>
      <c r="D35" s="37"/>
    </row>
    <row r="36" spans="1:4" ht="16.5" customHeight="1">
      <c r="A36" s="38"/>
      <c r="B36" s="24" t="s">
        <v>162</v>
      </c>
      <c r="C36" s="38"/>
      <c r="D36" s="39"/>
    </row>
    <row r="37" spans="1:4" ht="16.5" customHeight="1">
      <c r="A37" s="14"/>
      <c r="B37" s="15" t="s">
        <v>11</v>
      </c>
      <c r="C37" s="17"/>
      <c r="D37" s="16">
        <f t="shared" si="0"/>
      </c>
    </row>
    <row r="38" spans="1:4" ht="33" customHeight="1">
      <c r="A38" s="14"/>
      <c r="B38" s="15" t="s">
        <v>12</v>
      </c>
      <c r="C38" s="17"/>
      <c r="D38" s="16">
        <f t="shared" si="0"/>
      </c>
    </row>
    <row r="39" spans="1:4" ht="16.5" customHeight="1">
      <c r="A39" s="14"/>
      <c r="B39" s="15" t="s">
        <v>13</v>
      </c>
      <c r="C39" s="17"/>
      <c r="D39" s="16">
        <f t="shared" si="0"/>
      </c>
    </row>
    <row r="40" spans="1:4" ht="16.5" customHeight="1">
      <c r="A40" s="36"/>
      <c r="B40" s="25"/>
      <c r="C40" s="40"/>
      <c r="D40" s="37"/>
    </row>
    <row r="41" spans="1:4" ht="16.5" customHeight="1">
      <c r="A41" s="38"/>
      <c r="B41" s="24" t="s">
        <v>163</v>
      </c>
      <c r="C41" s="41"/>
      <c r="D41" s="39"/>
    </row>
    <row r="42" spans="1:4" ht="16.5" customHeight="1">
      <c r="A42" s="14"/>
      <c r="B42" s="15" t="s">
        <v>14</v>
      </c>
      <c r="C42" s="17"/>
      <c r="D42" s="16">
        <f t="shared" si="0"/>
      </c>
    </row>
    <row r="43" spans="1:4" ht="16.5" customHeight="1">
      <c r="A43" s="14"/>
      <c r="B43" s="15" t="s">
        <v>15</v>
      </c>
      <c r="C43" s="17"/>
      <c r="D43" s="16">
        <f t="shared" si="0"/>
      </c>
    </row>
    <row r="44" spans="1:4" ht="16.5" customHeight="1">
      <c r="A44" s="14"/>
      <c r="B44" s="15" t="s">
        <v>16</v>
      </c>
      <c r="C44" s="17"/>
      <c r="D44" s="16">
        <f>IF(A44="○",C44*2,IF(A44="△",C44*1,IF(A44="×",0,"")))</f>
      </c>
    </row>
    <row r="45" spans="1:4" s="5" customFormat="1" ht="16.5" customHeight="1">
      <c r="A45" s="36"/>
      <c r="B45" s="25"/>
      <c r="C45" s="40"/>
      <c r="D45" s="37"/>
    </row>
    <row r="46" spans="1:4" s="5" customFormat="1" ht="16.5" customHeight="1">
      <c r="A46" s="38"/>
      <c r="B46" s="24" t="s">
        <v>164</v>
      </c>
      <c r="C46" s="41"/>
      <c r="D46" s="39"/>
    </row>
    <row r="47" spans="1:4" ht="16.5" customHeight="1">
      <c r="A47" s="14"/>
      <c r="B47" s="18" t="s">
        <v>24</v>
      </c>
      <c r="C47" s="17"/>
      <c r="D47" s="16">
        <f>IF(A47="○",C47*2,IF(A47="△",C47*1,IF(A47="×",0,"")))</f>
      </c>
    </row>
    <row r="48" spans="1:4" ht="16.5" customHeight="1">
      <c r="A48" s="36"/>
      <c r="B48" s="19"/>
      <c r="C48" s="40"/>
      <c r="D48" s="37"/>
    </row>
    <row r="49" spans="1:4" ht="16.5" customHeight="1">
      <c r="A49" s="38"/>
      <c r="B49" s="24" t="s">
        <v>165</v>
      </c>
      <c r="C49" s="41"/>
      <c r="D49" s="39"/>
    </row>
    <row r="50" spans="1:4" ht="33" customHeight="1">
      <c r="A50" s="14"/>
      <c r="B50" s="15" t="s">
        <v>17</v>
      </c>
      <c r="C50" s="17"/>
      <c r="D50" s="16">
        <f t="shared" si="0"/>
      </c>
    </row>
    <row r="51" spans="1:4" ht="16.5" customHeight="1">
      <c r="A51" s="14"/>
      <c r="B51" s="15" t="s">
        <v>18</v>
      </c>
      <c r="C51" s="17"/>
      <c r="D51" s="16">
        <f t="shared" si="0"/>
      </c>
    </row>
    <row r="52" spans="1:4" ht="16.5" customHeight="1">
      <c r="A52" s="14"/>
      <c r="B52" s="15" t="s">
        <v>19</v>
      </c>
      <c r="C52" s="17"/>
      <c r="D52" s="16">
        <f t="shared" si="0"/>
      </c>
    </row>
    <row r="53" spans="1:4" ht="33" customHeight="1">
      <c r="A53" s="14"/>
      <c r="B53" s="15" t="s">
        <v>20</v>
      </c>
      <c r="C53" s="17"/>
      <c r="D53" s="16">
        <f t="shared" si="0"/>
      </c>
    </row>
    <row r="54" spans="1:4" ht="16.5" customHeight="1">
      <c r="A54" s="14"/>
      <c r="B54" s="15" t="s">
        <v>21</v>
      </c>
      <c r="C54" s="17"/>
      <c r="D54" s="16">
        <f t="shared" si="0"/>
      </c>
    </row>
    <row r="55" spans="1:4" s="5" customFormat="1" ht="16.5" customHeight="1">
      <c r="A55" s="36"/>
      <c r="B55" s="25"/>
      <c r="C55" s="40"/>
      <c r="D55" s="37"/>
    </row>
    <row r="56" spans="1:4" s="5" customFormat="1" ht="16.5" customHeight="1">
      <c r="A56" s="38"/>
      <c r="B56" s="24" t="s">
        <v>166</v>
      </c>
      <c r="C56" s="41"/>
      <c r="D56" s="39"/>
    </row>
    <row r="57" spans="1:4" ht="16.5" customHeight="1">
      <c r="A57" s="14"/>
      <c r="B57" s="15" t="s">
        <v>22</v>
      </c>
      <c r="C57" s="17"/>
      <c r="D57" s="16">
        <f t="shared" si="0"/>
      </c>
    </row>
    <row r="58" spans="1:4" ht="33" customHeight="1">
      <c r="A58" s="14"/>
      <c r="B58" s="15" t="s">
        <v>23</v>
      </c>
      <c r="C58" s="17"/>
      <c r="D58" s="16">
        <f t="shared" si="0"/>
      </c>
    </row>
    <row r="59" spans="1:4" ht="9" customHeight="1" thickBot="1">
      <c r="A59" s="8"/>
      <c r="B59" s="19"/>
      <c r="C59" s="20"/>
      <c r="D59" s="4"/>
    </row>
    <row r="60" spans="1:4" ht="16.5" customHeight="1" thickBot="1">
      <c r="A60" s="8"/>
      <c r="B60" s="27"/>
      <c r="C60" s="28" t="s">
        <v>141</v>
      </c>
      <c r="D60" s="23">
        <f>SUM(D30:D58)</f>
        <v>0</v>
      </c>
    </row>
    <row r="61" spans="1:3" ht="16.5" customHeight="1">
      <c r="A61" s="8"/>
      <c r="B61" s="27"/>
      <c r="C61" s="20"/>
    </row>
    <row r="62" spans="1:2" ht="16.5" customHeight="1">
      <c r="A62" s="8"/>
      <c r="B62" s="21"/>
    </row>
    <row r="63" spans="1:3" ht="16.5" customHeight="1">
      <c r="A63" s="8"/>
      <c r="B63" s="21"/>
      <c r="C63" s="20"/>
    </row>
    <row r="64" spans="1:3" ht="16.5" customHeight="1">
      <c r="A64" s="8"/>
      <c r="B64" s="24" t="s">
        <v>25</v>
      </c>
      <c r="C64" s="20"/>
    </row>
    <row r="65" spans="1:4" ht="16.5" customHeight="1">
      <c r="A65" s="14"/>
      <c r="B65" s="15" t="s">
        <v>26</v>
      </c>
      <c r="C65" s="17"/>
      <c r="D65" s="16">
        <f>IF(A65="○",C65*2,IF(A65="△",C65*1,IF(A65="×",0,"")))</f>
      </c>
    </row>
    <row r="66" spans="1:4" ht="33" customHeight="1">
      <c r="A66" s="14"/>
      <c r="B66" s="15" t="s">
        <v>27</v>
      </c>
      <c r="C66" s="17"/>
      <c r="D66" s="16">
        <f>IF(A66="○",C66*2,IF(A66="△",C66*1,IF(A66="×",0,"")))</f>
      </c>
    </row>
    <row r="67" spans="1:4" ht="16.5" customHeight="1">
      <c r="A67" s="14"/>
      <c r="B67" s="15" t="s">
        <v>28</v>
      </c>
      <c r="C67" s="17"/>
      <c r="D67" s="16">
        <f>IF(A67="○",C67*2,IF(A67="△",C67*1,IF(A67="×",0,"")))</f>
      </c>
    </row>
    <row r="68" spans="1:4" ht="16.5" customHeight="1">
      <c r="A68" s="14"/>
      <c r="B68" s="15" t="s">
        <v>29</v>
      </c>
      <c r="C68" s="17"/>
      <c r="D68" s="16">
        <f>IF(A68="○",C68*2,IF(A68="△",C68*1,IF(A68="×",0,"")))</f>
      </c>
    </row>
    <row r="69" spans="1:4" s="5" customFormat="1" ht="16.5" customHeight="1">
      <c r="A69" s="8"/>
      <c r="B69" s="25"/>
      <c r="C69" s="20"/>
      <c r="D69" s="8"/>
    </row>
    <row r="70" spans="1:3" ht="16.5" customHeight="1">
      <c r="A70" s="8"/>
      <c r="B70" s="24" t="s">
        <v>30</v>
      </c>
      <c r="C70" s="20"/>
    </row>
    <row r="71" spans="1:4" ht="33" customHeight="1">
      <c r="A71" s="14"/>
      <c r="B71" s="15" t="s">
        <v>31</v>
      </c>
      <c r="C71" s="17"/>
      <c r="D71" s="16">
        <f aca="true" t="shared" si="1" ref="D71:D80">IF(A71="○",C71*2,IF(A71="△",C71*1,IF(A71="×",0,"")))</f>
      </c>
    </row>
    <row r="72" spans="1:4" ht="33" customHeight="1">
      <c r="A72" s="14"/>
      <c r="B72" s="15" t="s">
        <v>32</v>
      </c>
      <c r="C72" s="17"/>
      <c r="D72" s="16">
        <f t="shared" si="1"/>
      </c>
    </row>
    <row r="73" spans="1:4" ht="33" customHeight="1">
      <c r="A73" s="14"/>
      <c r="B73" s="15" t="s">
        <v>33</v>
      </c>
      <c r="C73" s="17"/>
      <c r="D73" s="16">
        <f t="shared" si="1"/>
      </c>
    </row>
    <row r="74" spans="1:4" ht="16.5" customHeight="1">
      <c r="A74" s="14"/>
      <c r="B74" s="15" t="s">
        <v>34</v>
      </c>
      <c r="C74" s="17"/>
      <c r="D74" s="16">
        <f t="shared" si="1"/>
      </c>
    </row>
    <row r="75" spans="1:4" ht="16.5" customHeight="1">
      <c r="A75" s="14"/>
      <c r="B75" s="15" t="s">
        <v>35</v>
      </c>
      <c r="C75" s="14"/>
      <c r="D75" s="16">
        <f t="shared" si="1"/>
      </c>
    </row>
    <row r="76" spans="1:4" ht="33" customHeight="1">
      <c r="A76" s="14"/>
      <c r="B76" s="15" t="s">
        <v>36</v>
      </c>
      <c r="C76" s="17"/>
      <c r="D76" s="16">
        <f t="shared" si="1"/>
      </c>
    </row>
    <row r="77" spans="1:4" ht="16.5" customHeight="1">
      <c r="A77" s="14"/>
      <c r="B77" s="15" t="s">
        <v>37</v>
      </c>
      <c r="C77" s="17"/>
      <c r="D77" s="16">
        <f t="shared" si="1"/>
      </c>
    </row>
    <row r="78" spans="1:4" ht="33" customHeight="1">
      <c r="A78" s="14"/>
      <c r="B78" s="15" t="s">
        <v>38</v>
      </c>
      <c r="C78" s="17"/>
      <c r="D78" s="16">
        <f t="shared" si="1"/>
      </c>
    </row>
    <row r="79" spans="1:4" ht="16.5" customHeight="1">
      <c r="A79" s="14"/>
      <c r="B79" s="15" t="s">
        <v>39</v>
      </c>
      <c r="C79" s="17"/>
      <c r="D79" s="16">
        <f t="shared" si="1"/>
      </c>
    </row>
    <row r="80" spans="1:4" ht="16.5" customHeight="1">
      <c r="A80" s="14"/>
      <c r="B80" s="15" t="s">
        <v>40</v>
      </c>
      <c r="C80" s="17"/>
      <c r="D80" s="16">
        <f t="shared" si="1"/>
      </c>
    </row>
    <row r="81" spans="1:4" s="5" customFormat="1" ht="16.5" customHeight="1">
      <c r="A81" s="8"/>
      <c r="B81" s="25"/>
      <c r="C81" s="20"/>
      <c r="D81" s="8"/>
    </row>
    <row r="82" spans="1:3" ht="16.5" customHeight="1">
      <c r="A82" s="8"/>
      <c r="B82" s="24" t="s">
        <v>41</v>
      </c>
      <c r="C82" s="20"/>
    </row>
    <row r="83" spans="1:4" ht="16.5" customHeight="1">
      <c r="A83" s="14"/>
      <c r="B83" s="15" t="s">
        <v>42</v>
      </c>
      <c r="C83" s="17"/>
      <c r="D83" s="16">
        <f>IF(A83="○",C83*2,IF(A83="△",C83*1,IF(A83="×",0,"")))</f>
      </c>
    </row>
    <row r="84" spans="1:4" ht="33" customHeight="1">
      <c r="A84" s="14"/>
      <c r="B84" s="15" t="s">
        <v>43</v>
      </c>
      <c r="C84" s="17"/>
      <c r="D84" s="16">
        <f>IF(A84="○",C84*2,IF(A84="△",C84*1,IF(A84="×",0,"")))</f>
      </c>
    </row>
    <row r="85" spans="1:4" ht="16.5" customHeight="1">
      <c r="A85" s="14"/>
      <c r="B85" s="15" t="s">
        <v>44</v>
      </c>
      <c r="C85" s="17"/>
      <c r="D85" s="16">
        <f>IF(A85="○",C85*2,IF(A85="△",C85*1,IF(A85="×",0,"")))</f>
      </c>
    </row>
    <row r="86" spans="1:4" ht="33" customHeight="1">
      <c r="A86" s="14"/>
      <c r="B86" s="15" t="s">
        <v>45</v>
      </c>
      <c r="C86" s="17"/>
      <c r="D86" s="16">
        <f>IF(A86="○",C86*2,IF(A86="△",C86*1,IF(A86="×",0,"")))</f>
      </c>
    </row>
    <row r="87" spans="1:4" s="5" customFormat="1" ht="15.75" customHeight="1">
      <c r="A87" s="8"/>
      <c r="B87" s="25"/>
      <c r="C87" s="20"/>
      <c r="D87" s="8"/>
    </row>
    <row r="88" spans="1:3" ht="16.5" customHeight="1">
      <c r="A88" s="8"/>
      <c r="B88" s="24" t="s">
        <v>46</v>
      </c>
      <c r="C88" s="20"/>
    </row>
    <row r="89" spans="1:4" ht="33" customHeight="1">
      <c r="A89" s="14"/>
      <c r="B89" s="15" t="s">
        <v>47</v>
      </c>
      <c r="C89" s="17"/>
      <c r="D89" s="16">
        <f aca="true" t="shared" si="2" ref="D89:D97">IF(A89="○",C89*2,IF(A89="△",C89*1,IF(A89="×",0,"")))</f>
      </c>
    </row>
    <row r="90" spans="1:4" ht="33" customHeight="1">
      <c r="A90" s="14"/>
      <c r="B90" s="15" t="s">
        <v>48</v>
      </c>
      <c r="C90" s="17"/>
      <c r="D90" s="16">
        <f t="shared" si="2"/>
      </c>
    </row>
    <row r="91" spans="1:4" ht="33" customHeight="1">
      <c r="A91" s="14"/>
      <c r="B91" s="15" t="s">
        <v>49</v>
      </c>
      <c r="C91" s="17"/>
      <c r="D91" s="16">
        <f t="shared" si="2"/>
      </c>
    </row>
    <row r="92" spans="1:4" ht="16.5" customHeight="1">
      <c r="A92" s="14"/>
      <c r="B92" s="15" t="s">
        <v>50</v>
      </c>
      <c r="C92" s="17"/>
      <c r="D92" s="16">
        <f t="shared" si="2"/>
      </c>
    </row>
    <row r="93" spans="1:4" ht="16.5" customHeight="1">
      <c r="A93" s="14"/>
      <c r="B93" s="15" t="s">
        <v>51</v>
      </c>
      <c r="C93" s="17"/>
      <c r="D93" s="16">
        <f t="shared" si="2"/>
      </c>
    </row>
    <row r="94" spans="1:4" ht="33" customHeight="1">
      <c r="A94" s="14"/>
      <c r="B94" s="15" t="s">
        <v>52</v>
      </c>
      <c r="C94" s="17"/>
      <c r="D94" s="16">
        <f t="shared" si="2"/>
      </c>
    </row>
    <row r="95" spans="1:4" ht="16.5" customHeight="1">
      <c r="A95" s="14"/>
      <c r="B95" s="15" t="s">
        <v>53</v>
      </c>
      <c r="C95" s="17"/>
      <c r="D95" s="16">
        <f t="shared" si="2"/>
      </c>
    </row>
    <row r="96" spans="1:4" ht="16.5" customHeight="1">
      <c r="A96" s="14"/>
      <c r="B96" s="15" t="s">
        <v>54</v>
      </c>
      <c r="C96" s="17"/>
      <c r="D96" s="16">
        <f t="shared" si="2"/>
      </c>
    </row>
    <row r="97" spans="1:4" ht="16.5" customHeight="1">
      <c r="A97" s="14"/>
      <c r="B97" s="15" t="s">
        <v>55</v>
      </c>
      <c r="C97" s="17"/>
      <c r="D97" s="16">
        <f t="shared" si="2"/>
      </c>
    </row>
    <row r="98" spans="1:4" s="5" customFormat="1" ht="16.5" customHeight="1">
      <c r="A98" s="8"/>
      <c r="B98" s="25"/>
      <c r="C98" s="20"/>
      <c r="D98" s="8"/>
    </row>
    <row r="99" spans="1:3" ht="16.5" customHeight="1">
      <c r="A99" s="8"/>
      <c r="B99" s="24" t="s">
        <v>56</v>
      </c>
      <c r="C99" s="20"/>
    </row>
    <row r="100" spans="1:4" ht="49.5" customHeight="1">
      <c r="A100" s="14"/>
      <c r="B100" s="15" t="s">
        <v>57</v>
      </c>
      <c r="C100" s="17"/>
      <c r="D100" s="16">
        <f>IF(A100="○",C100*2,IF(A100="△",C100*1,IF(A100="×",0,"")))</f>
      </c>
    </row>
    <row r="101" spans="1:4" ht="16.5" customHeight="1">
      <c r="A101" s="14"/>
      <c r="B101" s="15" t="s">
        <v>58</v>
      </c>
      <c r="C101" s="17"/>
      <c r="D101" s="16">
        <f>IF(A101="○",C101*2,IF(A101="△",C101*1,IF(A101="×",0,"")))</f>
      </c>
    </row>
    <row r="102" spans="1:4" ht="9" customHeight="1" thickBot="1">
      <c r="A102" s="8"/>
      <c r="B102" s="25"/>
      <c r="C102" s="20"/>
      <c r="D102" s="4"/>
    </row>
    <row r="103" spans="1:4" ht="16.5" customHeight="1" thickBot="1">
      <c r="A103" s="8"/>
      <c r="B103" s="10"/>
      <c r="C103" s="22" t="s">
        <v>1</v>
      </c>
      <c r="D103" s="23">
        <f>SUM(D65:D68,D71:D80,D83:D86,D89:D97,D100:D101)</f>
        <v>0</v>
      </c>
    </row>
    <row r="104" spans="1:4" ht="16.5" customHeight="1">
      <c r="A104" s="8"/>
      <c r="B104" s="10"/>
      <c r="C104" s="10"/>
      <c r="D104" s="5"/>
    </row>
    <row r="105" spans="1:3" ht="16.5" customHeight="1">
      <c r="A105" s="8"/>
      <c r="B105" s="10"/>
      <c r="C105" s="20"/>
    </row>
    <row r="106" spans="1:2" ht="16.5" customHeight="1">
      <c r="A106" s="8"/>
      <c r="B106" s="21"/>
    </row>
    <row r="107" spans="1:3" ht="16.5" customHeight="1">
      <c r="A107" s="8"/>
      <c r="B107" s="42" t="s">
        <v>142</v>
      </c>
      <c r="C107" s="20"/>
    </row>
    <row r="108" spans="1:4" ht="33" customHeight="1">
      <c r="A108" s="14"/>
      <c r="B108" s="15" t="s">
        <v>59</v>
      </c>
      <c r="C108" s="17"/>
      <c r="D108" s="16">
        <f aca="true" t="shared" si="3" ref="D108:D129">IF(A108="○",C108*2,IF(A108="△",C108*1,IF(A108="×",0,"")))</f>
      </c>
    </row>
    <row r="109" spans="1:4" ht="16.5" customHeight="1">
      <c r="A109" s="14"/>
      <c r="B109" s="15" t="s">
        <v>60</v>
      </c>
      <c r="C109" s="17"/>
      <c r="D109" s="16">
        <f t="shared" si="3"/>
      </c>
    </row>
    <row r="110" spans="1:4" ht="16.5" customHeight="1">
      <c r="A110" s="14"/>
      <c r="B110" s="15" t="s">
        <v>61</v>
      </c>
      <c r="C110" s="17"/>
      <c r="D110" s="16">
        <f t="shared" si="3"/>
      </c>
    </row>
    <row r="111" spans="1:4" ht="16.5" customHeight="1">
      <c r="A111" s="14"/>
      <c r="B111" s="15" t="s">
        <v>62</v>
      </c>
      <c r="C111" s="17"/>
      <c r="D111" s="16">
        <f t="shared" si="3"/>
      </c>
    </row>
    <row r="112" spans="1:4" ht="16.5" customHeight="1">
      <c r="A112" s="14"/>
      <c r="B112" s="15" t="s">
        <v>63</v>
      </c>
      <c r="C112" s="17"/>
      <c r="D112" s="16">
        <f t="shared" si="3"/>
      </c>
    </row>
    <row r="113" spans="1:4" ht="16.5" customHeight="1">
      <c r="A113" s="14"/>
      <c r="B113" s="15" t="s">
        <v>64</v>
      </c>
      <c r="C113" s="17"/>
      <c r="D113" s="16">
        <f t="shared" si="3"/>
      </c>
    </row>
    <row r="114" spans="1:4" ht="16.5" customHeight="1">
      <c r="A114" s="14"/>
      <c r="B114" s="15" t="s">
        <v>65</v>
      </c>
      <c r="C114" s="17"/>
      <c r="D114" s="16">
        <f t="shared" si="3"/>
      </c>
    </row>
    <row r="115" spans="1:4" ht="33" customHeight="1">
      <c r="A115" s="14"/>
      <c r="B115" s="15" t="s">
        <v>66</v>
      </c>
      <c r="C115" s="17"/>
      <c r="D115" s="16">
        <f t="shared" si="3"/>
      </c>
    </row>
    <row r="116" spans="1:4" ht="16.5" customHeight="1">
      <c r="A116" s="14"/>
      <c r="B116" s="15" t="s">
        <v>67</v>
      </c>
      <c r="C116" s="17"/>
      <c r="D116" s="16">
        <f t="shared" si="3"/>
      </c>
    </row>
    <row r="117" spans="1:4" ht="16.5" customHeight="1">
      <c r="A117" s="14"/>
      <c r="B117" s="15" t="s">
        <v>68</v>
      </c>
      <c r="C117" s="17"/>
      <c r="D117" s="16">
        <f t="shared" si="3"/>
      </c>
    </row>
    <row r="118" spans="1:4" ht="16.5" customHeight="1">
      <c r="A118" s="14"/>
      <c r="B118" s="15" t="s">
        <v>69</v>
      </c>
      <c r="C118" s="17"/>
      <c r="D118" s="16">
        <f t="shared" si="3"/>
      </c>
    </row>
    <row r="119" spans="1:4" ht="33" customHeight="1">
      <c r="A119" s="14"/>
      <c r="B119" s="15" t="s">
        <v>70</v>
      </c>
      <c r="C119" s="17"/>
      <c r="D119" s="16">
        <f t="shared" si="3"/>
      </c>
    </row>
    <row r="120" spans="1:4" ht="16.5" customHeight="1">
      <c r="A120" s="14"/>
      <c r="B120" s="15" t="s">
        <v>71</v>
      </c>
      <c r="C120" s="17"/>
      <c r="D120" s="16">
        <f t="shared" si="3"/>
      </c>
    </row>
    <row r="121" spans="1:4" ht="16.5" customHeight="1">
      <c r="A121" s="14"/>
      <c r="B121" s="15" t="s">
        <v>72</v>
      </c>
      <c r="C121" s="17"/>
      <c r="D121" s="16">
        <f t="shared" si="3"/>
      </c>
    </row>
    <row r="122" spans="1:4" ht="33" customHeight="1">
      <c r="A122" s="14"/>
      <c r="B122" s="15" t="s">
        <v>73</v>
      </c>
      <c r="C122" s="17"/>
      <c r="D122" s="16">
        <f t="shared" si="3"/>
      </c>
    </row>
    <row r="123" spans="1:4" ht="16.5" customHeight="1">
      <c r="A123" s="14"/>
      <c r="B123" s="15" t="s">
        <v>74</v>
      </c>
      <c r="C123" s="17"/>
      <c r="D123" s="16">
        <f t="shared" si="3"/>
      </c>
    </row>
    <row r="124" spans="1:4" ht="16.5" customHeight="1">
      <c r="A124" s="14"/>
      <c r="B124" s="15" t="s">
        <v>75</v>
      </c>
      <c r="C124" s="17"/>
      <c r="D124" s="16">
        <f t="shared" si="3"/>
      </c>
    </row>
    <row r="125" spans="1:4" ht="16.5" customHeight="1">
      <c r="A125" s="14"/>
      <c r="B125" s="15" t="s">
        <v>76</v>
      </c>
      <c r="C125" s="17"/>
      <c r="D125" s="16">
        <f t="shared" si="3"/>
      </c>
    </row>
    <row r="126" spans="1:4" ht="33.75" customHeight="1">
      <c r="A126" s="14"/>
      <c r="B126" s="15" t="s">
        <v>77</v>
      </c>
      <c r="C126" s="17"/>
      <c r="D126" s="16">
        <f t="shared" si="3"/>
      </c>
    </row>
    <row r="127" spans="1:4" ht="33.75" customHeight="1">
      <c r="A127" s="14"/>
      <c r="B127" s="15" t="s">
        <v>78</v>
      </c>
      <c r="C127" s="17"/>
      <c r="D127" s="16">
        <f t="shared" si="3"/>
      </c>
    </row>
    <row r="128" spans="1:4" ht="49.5" customHeight="1">
      <c r="A128" s="14"/>
      <c r="B128" s="15" t="s">
        <v>79</v>
      </c>
      <c r="C128" s="17"/>
      <c r="D128" s="16">
        <f t="shared" si="3"/>
      </c>
    </row>
    <row r="129" spans="1:4" ht="33" customHeight="1">
      <c r="A129" s="14"/>
      <c r="B129" s="15" t="s">
        <v>80</v>
      </c>
      <c r="C129" s="17"/>
      <c r="D129" s="16">
        <f t="shared" si="3"/>
      </c>
    </row>
    <row r="130" spans="1:3" ht="16.5" customHeight="1">
      <c r="A130" s="8"/>
      <c r="B130" s="25"/>
      <c r="C130" s="20"/>
    </row>
    <row r="131" spans="1:3" ht="16.5" customHeight="1">
      <c r="A131" s="8"/>
      <c r="B131" s="26" t="s">
        <v>81</v>
      </c>
      <c r="C131" s="20"/>
    </row>
    <row r="132" spans="1:4" ht="33" customHeight="1">
      <c r="A132" s="14"/>
      <c r="B132" s="15" t="s">
        <v>82</v>
      </c>
      <c r="C132" s="17"/>
      <c r="D132" s="16">
        <f>IF(A132="○",C132*2,IF(A132="△",C132*1,IF(A132="×",0,"")))</f>
      </c>
    </row>
    <row r="133" spans="1:4" ht="16.5" customHeight="1">
      <c r="A133" s="14"/>
      <c r="B133" s="15" t="s">
        <v>83</v>
      </c>
      <c r="C133" s="17"/>
      <c r="D133" s="16">
        <f>IF(A133="○",C133*2,IF(A133="△",C133*1,IF(A133="×",0,"")))</f>
      </c>
    </row>
    <row r="134" spans="1:4" ht="16.5" customHeight="1">
      <c r="A134" s="14"/>
      <c r="B134" s="15" t="s">
        <v>84</v>
      </c>
      <c r="C134" s="17"/>
      <c r="D134" s="16">
        <f>IF(A134="○",C134*2,IF(A134="△",C134*1,IF(A134="×",0,"")))</f>
      </c>
    </row>
    <row r="135" spans="1:4" ht="33" customHeight="1">
      <c r="A135" s="14"/>
      <c r="B135" s="15" t="s">
        <v>85</v>
      </c>
      <c r="C135" s="17"/>
      <c r="D135" s="16">
        <f>IF(A135="○",C135*2,IF(A135="△",C135*1,IF(A135="×",0,"")))</f>
      </c>
    </row>
    <row r="136" spans="1:4" s="5" customFormat="1" ht="16.5" customHeight="1">
      <c r="A136" s="8"/>
      <c r="B136" s="25"/>
      <c r="C136" s="20"/>
      <c r="D136" s="8"/>
    </row>
    <row r="137" spans="1:3" ht="16.5" customHeight="1">
      <c r="A137" s="8"/>
      <c r="B137" s="26" t="s">
        <v>86</v>
      </c>
      <c r="C137" s="20"/>
    </row>
    <row r="138" spans="1:4" ht="16.5" customHeight="1">
      <c r="A138" s="14"/>
      <c r="B138" s="15" t="s">
        <v>87</v>
      </c>
      <c r="C138" s="17"/>
      <c r="D138" s="16">
        <f aca="true" t="shared" si="4" ref="D138:D143">IF(A138="○",C138*2,IF(A138="△",C138*1,IF(A138="×",0,"")))</f>
      </c>
    </row>
    <row r="139" spans="1:4" ht="16.5" customHeight="1">
      <c r="A139" s="14"/>
      <c r="B139" s="15" t="s">
        <v>88</v>
      </c>
      <c r="C139" s="17"/>
      <c r="D139" s="16">
        <f t="shared" si="4"/>
      </c>
    </row>
    <row r="140" spans="1:4" ht="16.5" customHeight="1">
      <c r="A140" s="14"/>
      <c r="B140" s="15" t="s">
        <v>89</v>
      </c>
      <c r="C140" s="17"/>
      <c r="D140" s="16">
        <f t="shared" si="4"/>
      </c>
    </row>
    <row r="141" spans="1:4" ht="16.5" customHeight="1">
      <c r="A141" s="14"/>
      <c r="B141" s="15" t="s">
        <v>90</v>
      </c>
      <c r="C141" s="17"/>
      <c r="D141" s="16">
        <f t="shared" si="4"/>
      </c>
    </row>
    <row r="142" spans="1:4" ht="16.5" customHeight="1">
      <c r="A142" s="14"/>
      <c r="B142" s="15" t="s">
        <v>91</v>
      </c>
      <c r="C142" s="17"/>
      <c r="D142" s="16">
        <f t="shared" si="4"/>
      </c>
    </row>
    <row r="143" spans="1:4" ht="16.5" customHeight="1">
      <c r="A143" s="14"/>
      <c r="B143" s="15" t="s">
        <v>92</v>
      </c>
      <c r="C143" s="17"/>
      <c r="D143" s="16">
        <f t="shared" si="4"/>
      </c>
    </row>
    <row r="144" spans="1:4" ht="9" customHeight="1" thickBot="1">
      <c r="A144" s="8"/>
      <c r="B144" s="25"/>
      <c r="C144" s="20"/>
      <c r="D144" s="4"/>
    </row>
    <row r="145" spans="1:4" ht="16.5" customHeight="1" thickBot="1">
      <c r="A145" s="8"/>
      <c r="B145" s="10"/>
      <c r="C145" s="22" t="s">
        <v>1</v>
      </c>
      <c r="D145" s="23">
        <f>SUM(D108:D129,D132:D135,D138:D143)</f>
        <v>0</v>
      </c>
    </row>
    <row r="146" spans="1:4" ht="16.5" customHeight="1">
      <c r="A146" s="8"/>
      <c r="B146" s="10"/>
      <c r="C146" s="10"/>
      <c r="D146" s="5"/>
    </row>
    <row r="147" spans="1:2" s="5" customFormat="1" ht="16.5" customHeight="1">
      <c r="A147" s="8"/>
      <c r="B147" s="10"/>
    </row>
    <row r="148" spans="1:3" ht="16.5" customHeight="1">
      <c r="A148" s="8"/>
      <c r="B148" s="21"/>
      <c r="C148" s="20"/>
    </row>
    <row r="149" spans="1:3" ht="16.5" customHeight="1">
      <c r="A149" s="8"/>
      <c r="B149" s="24" t="s">
        <v>167</v>
      </c>
      <c r="C149" s="20"/>
    </row>
    <row r="150" spans="1:4" ht="16.5" customHeight="1">
      <c r="A150" s="14"/>
      <c r="B150" s="15" t="s">
        <v>93</v>
      </c>
      <c r="C150" s="17"/>
      <c r="D150" s="16">
        <f aca="true" t="shared" si="5" ref="D150:D171">IF(A150="○",C150*2,IF(A150="△",C150*1,IF(A150="×",0,"")))</f>
      </c>
    </row>
    <row r="151" spans="1:4" ht="16.5" customHeight="1">
      <c r="A151" s="14"/>
      <c r="B151" s="15" t="s">
        <v>94</v>
      </c>
      <c r="C151" s="17"/>
      <c r="D151" s="16">
        <f t="shared" si="5"/>
      </c>
    </row>
    <row r="152" spans="1:4" ht="16.5" customHeight="1">
      <c r="A152" s="14"/>
      <c r="B152" s="15" t="s">
        <v>95</v>
      </c>
      <c r="C152" s="17"/>
      <c r="D152" s="16">
        <f t="shared" si="5"/>
      </c>
    </row>
    <row r="153" spans="1:4" ht="16.5" customHeight="1">
      <c r="A153" s="14"/>
      <c r="B153" s="15" t="s">
        <v>96</v>
      </c>
      <c r="C153" s="17"/>
      <c r="D153" s="16">
        <f t="shared" si="5"/>
      </c>
    </row>
    <row r="154" spans="1:4" ht="16.5" customHeight="1">
      <c r="A154" s="14"/>
      <c r="B154" s="15" t="s">
        <v>97</v>
      </c>
      <c r="C154" s="17"/>
      <c r="D154" s="16">
        <f t="shared" si="5"/>
      </c>
    </row>
    <row r="155" spans="1:4" ht="33" customHeight="1">
      <c r="A155" s="14"/>
      <c r="B155" s="15" t="s">
        <v>98</v>
      </c>
      <c r="C155" s="17"/>
      <c r="D155" s="16">
        <f t="shared" si="5"/>
      </c>
    </row>
    <row r="156" spans="1:4" ht="33" customHeight="1">
      <c r="A156" s="14"/>
      <c r="B156" s="15" t="s">
        <v>99</v>
      </c>
      <c r="C156" s="17"/>
      <c r="D156" s="16">
        <f t="shared" si="5"/>
      </c>
    </row>
    <row r="157" spans="1:4" ht="16.5" customHeight="1">
      <c r="A157" s="14"/>
      <c r="B157" s="15" t="s">
        <v>100</v>
      </c>
      <c r="C157" s="17"/>
      <c r="D157" s="16">
        <f t="shared" si="5"/>
      </c>
    </row>
    <row r="158" spans="1:4" ht="33" customHeight="1">
      <c r="A158" s="14"/>
      <c r="B158" s="15" t="s">
        <v>101</v>
      </c>
      <c r="C158" s="17"/>
      <c r="D158" s="16">
        <f t="shared" si="5"/>
      </c>
    </row>
    <row r="159" spans="1:4" ht="33" customHeight="1">
      <c r="A159" s="14"/>
      <c r="B159" s="15" t="s">
        <v>103</v>
      </c>
      <c r="C159" s="17"/>
      <c r="D159" s="16">
        <f t="shared" si="5"/>
      </c>
    </row>
    <row r="160" spans="1:4" ht="16.5" customHeight="1">
      <c r="A160" s="14"/>
      <c r="B160" s="15" t="s">
        <v>104</v>
      </c>
      <c r="C160" s="17"/>
      <c r="D160" s="16">
        <f t="shared" si="5"/>
      </c>
    </row>
    <row r="161" spans="1:4" ht="16.5" customHeight="1">
      <c r="A161" s="14"/>
      <c r="B161" s="15" t="s">
        <v>105</v>
      </c>
      <c r="C161" s="17"/>
      <c r="D161" s="16">
        <f t="shared" si="5"/>
      </c>
    </row>
    <row r="162" spans="1:4" ht="33" customHeight="1">
      <c r="A162" s="14"/>
      <c r="B162" s="15" t="s">
        <v>106</v>
      </c>
      <c r="C162" s="17"/>
      <c r="D162" s="16">
        <f t="shared" si="5"/>
      </c>
    </row>
    <row r="163" spans="1:5" ht="16.5" customHeight="1">
      <c r="A163" s="36"/>
      <c r="B163" s="25"/>
      <c r="C163" s="40"/>
      <c r="D163" s="37"/>
      <c r="E163" s="5"/>
    </row>
    <row r="164" spans="1:5" ht="16.5" customHeight="1">
      <c r="A164" s="38"/>
      <c r="B164" s="24" t="s">
        <v>168</v>
      </c>
      <c r="C164" s="41"/>
      <c r="D164" s="39"/>
      <c r="E164" s="5"/>
    </row>
    <row r="165" spans="1:4" ht="16.5" customHeight="1">
      <c r="A165" s="14"/>
      <c r="B165" s="15" t="s">
        <v>102</v>
      </c>
      <c r="C165" s="17"/>
      <c r="D165" s="16">
        <f>IF(A165="○",C165*2,IF(A165="△",C165*1,IF(A165="×",0,"")))</f>
      </c>
    </row>
    <row r="166" spans="1:4" ht="16.5" customHeight="1">
      <c r="A166" s="14"/>
      <c r="B166" s="15" t="s">
        <v>107</v>
      </c>
      <c r="C166" s="17"/>
      <c r="D166" s="16">
        <f t="shared" si="5"/>
      </c>
    </row>
    <row r="167" spans="1:4" ht="33" customHeight="1">
      <c r="A167" s="14"/>
      <c r="B167" s="15" t="s">
        <v>108</v>
      </c>
      <c r="C167" s="17"/>
      <c r="D167" s="16">
        <f t="shared" si="5"/>
      </c>
    </row>
    <row r="168" spans="1:4" ht="33" customHeight="1">
      <c r="A168" s="14"/>
      <c r="B168" s="15" t="s">
        <v>109</v>
      </c>
      <c r="C168" s="17"/>
      <c r="D168" s="16">
        <f t="shared" si="5"/>
      </c>
    </row>
    <row r="169" spans="1:4" ht="33" customHeight="1">
      <c r="A169" s="14"/>
      <c r="B169" s="15" t="s">
        <v>110</v>
      </c>
      <c r="C169" s="17"/>
      <c r="D169" s="16">
        <f t="shared" si="5"/>
      </c>
    </row>
    <row r="170" spans="1:4" ht="16.5" customHeight="1">
      <c r="A170" s="14"/>
      <c r="B170" s="15" t="s">
        <v>111</v>
      </c>
      <c r="C170" s="17"/>
      <c r="D170" s="16">
        <f t="shared" si="5"/>
      </c>
    </row>
    <row r="171" spans="1:4" ht="16.5" customHeight="1">
      <c r="A171" s="14"/>
      <c r="B171" s="15" t="s">
        <v>112</v>
      </c>
      <c r="C171" s="17"/>
      <c r="D171" s="16">
        <f t="shared" si="5"/>
      </c>
    </row>
    <row r="172" spans="1:4" ht="9" customHeight="1" thickBot="1">
      <c r="A172" s="8"/>
      <c r="B172" s="25"/>
      <c r="C172" s="20"/>
      <c r="D172" s="4"/>
    </row>
    <row r="173" spans="1:4" ht="16.5" customHeight="1" thickBot="1">
      <c r="A173" s="8"/>
      <c r="B173" s="10"/>
      <c r="C173" s="22" t="s">
        <v>1</v>
      </c>
      <c r="D173" s="23">
        <f>SUM(D150:D171)</f>
        <v>0</v>
      </c>
    </row>
    <row r="174" spans="1:4" ht="16.5" customHeight="1">
      <c r="A174" s="8"/>
      <c r="B174" s="10"/>
      <c r="C174" s="10"/>
      <c r="D174" s="5"/>
    </row>
    <row r="175" spans="1:4" ht="16.5" customHeight="1">
      <c r="A175" s="8"/>
      <c r="B175" s="10"/>
      <c r="C175" s="3"/>
      <c r="D175" s="3"/>
    </row>
    <row r="176" spans="1:2" ht="16.5" customHeight="1">
      <c r="A176" s="8"/>
      <c r="B176" s="10"/>
    </row>
    <row r="177" spans="1:5" ht="16.5" customHeight="1">
      <c r="A177" s="38"/>
      <c r="B177" s="24" t="s">
        <v>169</v>
      </c>
      <c r="C177" s="41"/>
      <c r="D177" s="39"/>
      <c r="E177" s="5"/>
    </row>
    <row r="178" spans="1:4" ht="49.5" customHeight="1">
      <c r="A178" s="14"/>
      <c r="B178" s="15" t="s">
        <v>113</v>
      </c>
      <c r="C178" s="17"/>
      <c r="D178" s="16">
        <f aca="true" t="shared" si="6" ref="D178:D216">IF(A178="○",C178*2,IF(A178="△",C178*1,IF(A178="×",0,"")))</f>
      </c>
    </row>
    <row r="179" spans="1:4" ht="33" customHeight="1">
      <c r="A179" s="14"/>
      <c r="B179" s="15" t="s">
        <v>114</v>
      </c>
      <c r="C179" s="17"/>
      <c r="D179" s="16">
        <f t="shared" si="6"/>
      </c>
    </row>
    <row r="180" spans="1:4" ht="16.5" customHeight="1">
      <c r="A180" s="14"/>
      <c r="B180" s="15" t="s">
        <v>115</v>
      </c>
      <c r="C180" s="17"/>
      <c r="D180" s="16">
        <f t="shared" si="6"/>
      </c>
    </row>
    <row r="181" spans="1:2" ht="16.5" customHeight="1">
      <c r="A181" s="8"/>
      <c r="B181" s="10"/>
    </row>
    <row r="182" spans="1:5" ht="16.5" customHeight="1">
      <c r="A182" s="38"/>
      <c r="B182" s="24" t="s">
        <v>170</v>
      </c>
      <c r="C182" s="41"/>
      <c r="D182" s="39"/>
      <c r="E182" s="5"/>
    </row>
    <row r="183" spans="1:4" ht="16.5" customHeight="1">
      <c r="A183" s="14"/>
      <c r="B183" s="15" t="s">
        <v>116</v>
      </c>
      <c r="C183" s="17"/>
      <c r="D183" s="16">
        <f t="shared" si="6"/>
      </c>
    </row>
    <row r="184" spans="1:4" ht="16.5" customHeight="1">
      <c r="A184" s="14"/>
      <c r="B184" s="15" t="s">
        <v>117</v>
      </c>
      <c r="C184" s="17"/>
      <c r="D184" s="16">
        <f t="shared" si="6"/>
      </c>
    </row>
    <row r="185" spans="1:4" ht="16.5" customHeight="1">
      <c r="A185" s="14"/>
      <c r="B185" s="15" t="s">
        <v>118</v>
      </c>
      <c r="C185" s="17"/>
      <c r="D185" s="16">
        <f t="shared" si="6"/>
      </c>
    </row>
    <row r="186" spans="1:4" ht="33" customHeight="1">
      <c r="A186" s="14"/>
      <c r="B186" s="15" t="s">
        <v>119</v>
      </c>
      <c r="C186" s="17"/>
      <c r="D186" s="16">
        <f t="shared" si="6"/>
      </c>
    </row>
    <row r="187" spans="1:4" ht="16.5" customHeight="1">
      <c r="A187" s="14"/>
      <c r="B187" s="15" t="s">
        <v>120</v>
      </c>
      <c r="C187" s="17"/>
      <c r="D187" s="16">
        <f t="shared" si="6"/>
      </c>
    </row>
    <row r="188" spans="1:4" ht="33" customHeight="1">
      <c r="A188" s="14"/>
      <c r="B188" s="15" t="s">
        <v>121</v>
      </c>
      <c r="C188" s="17"/>
      <c r="D188" s="16">
        <f t="shared" si="6"/>
      </c>
    </row>
    <row r="189" spans="1:4" ht="33" customHeight="1">
      <c r="A189" s="14"/>
      <c r="B189" s="15" t="s">
        <v>131</v>
      </c>
      <c r="C189" s="17"/>
      <c r="D189" s="16">
        <f>IF(A189="○",C189*2,IF(A189="△",C189*1,IF(A189="×",0,"")))</f>
      </c>
    </row>
    <row r="190" spans="1:2" ht="16.5" customHeight="1">
      <c r="A190" s="8"/>
      <c r="B190" s="10"/>
    </row>
    <row r="191" spans="1:5" ht="16.5" customHeight="1">
      <c r="A191" s="38"/>
      <c r="B191" s="24" t="s">
        <v>174</v>
      </c>
      <c r="C191" s="41"/>
      <c r="D191" s="39"/>
      <c r="E191" s="5"/>
    </row>
    <row r="192" spans="1:4" ht="16.5" customHeight="1">
      <c r="A192" s="14"/>
      <c r="B192" s="15" t="s">
        <v>122</v>
      </c>
      <c r="C192" s="17"/>
      <c r="D192" s="16">
        <f t="shared" si="6"/>
      </c>
    </row>
    <row r="193" spans="1:4" ht="16.5" customHeight="1">
      <c r="A193" s="14"/>
      <c r="B193" s="15" t="s">
        <v>123</v>
      </c>
      <c r="C193" s="17"/>
      <c r="D193" s="16">
        <f t="shared" si="6"/>
      </c>
    </row>
    <row r="194" spans="1:4" ht="33" customHeight="1">
      <c r="A194" s="14"/>
      <c r="B194" s="15" t="s">
        <v>124</v>
      </c>
      <c r="C194" s="17"/>
      <c r="D194" s="16">
        <f t="shared" si="6"/>
      </c>
    </row>
    <row r="195" spans="1:4" ht="49.5" customHeight="1">
      <c r="A195" s="14"/>
      <c r="B195" s="15" t="s">
        <v>139</v>
      </c>
      <c r="C195" s="17"/>
      <c r="D195" s="16">
        <f>IF(A195="○",C195*2,IF(A195="△",C195*1,IF(A195="×",0,"")))</f>
      </c>
    </row>
    <row r="196" spans="1:2" ht="16.5" customHeight="1">
      <c r="A196" s="8"/>
      <c r="B196" s="10"/>
    </row>
    <row r="197" spans="1:5" ht="16.5" customHeight="1">
      <c r="A197" s="38"/>
      <c r="B197" s="24" t="s">
        <v>171</v>
      </c>
      <c r="C197" s="41"/>
      <c r="D197" s="39"/>
      <c r="E197" s="5"/>
    </row>
    <row r="198" spans="1:4" ht="33" customHeight="1">
      <c r="A198" s="14"/>
      <c r="B198" s="15" t="s">
        <v>132</v>
      </c>
      <c r="C198" s="17"/>
      <c r="D198" s="16">
        <f t="shared" si="6"/>
      </c>
    </row>
    <row r="199" spans="1:4" ht="16.5" customHeight="1">
      <c r="A199" s="14"/>
      <c r="B199" s="15" t="s">
        <v>133</v>
      </c>
      <c r="C199" s="17"/>
      <c r="D199" s="16">
        <f t="shared" si="6"/>
      </c>
    </row>
    <row r="200" spans="1:4" ht="16.5" customHeight="1">
      <c r="A200" s="14"/>
      <c r="B200" s="15" t="s">
        <v>134</v>
      </c>
      <c r="C200" s="17"/>
      <c r="D200" s="16">
        <f t="shared" si="6"/>
      </c>
    </row>
    <row r="201" spans="1:4" ht="16.5" customHeight="1">
      <c r="A201" s="14"/>
      <c r="B201" s="15" t="s">
        <v>135</v>
      </c>
      <c r="C201" s="17"/>
      <c r="D201" s="16">
        <f t="shared" si="6"/>
      </c>
    </row>
    <row r="202" spans="1:4" ht="16.5" customHeight="1">
      <c r="A202" s="14"/>
      <c r="B202" s="15" t="s">
        <v>125</v>
      </c>
      <c r="C202" s="17"/>
      <c r="D202" s="16">
        <f>IF(A202="○",C202*2,IF(A202="△",C202*1,IF(A202="×",0,"")))</f>
      </c>
    </row>
    <row r="203" spans="1:4" ht="33" customHeight="1">
      <c r="A203" s="14"/>
      <c r="B203" s="15" t="s">
        <v>126</v>
      </c>
      <c r="C203" s="17"/>
      <c r="D203" s="16">
        <f>IF(A203="○",C203*2,IF(A203="△",C203*1,IF(A203="×",0,"")))</f>
      </c>
    </row>
    <row r="204" spans="1:4" ht="16.5" customHeight="1">
      <c r="A204" s="14"/>
      <c r="B204" s="15" t="s">
        <v>127</v>
      </c>
      <c r="C204" s="17"/>
      <c r="D204" s="16">
        <f>IF(A204="○",C204*2,IF(A204="△",C204*1,IF(A204="×",0,"")))</f>
      </c>
    </row>
    <row r="205" spans="1:4" ht="16.5" customHeight="1">
      <c r="A205" s="14"/>
      <c r="B205" s="15" t="s">
        <v>128</v>
      </c>
      <c r="C205" s="17"/>
      <c r="D205" s="16">
        <f>IF(A205="○",C205*2,IF(A205="△",C205*1,IF(A205="×",0,"")))</f>
      </c>
    </row>
    <row r="206" spans="1:4" ht="16.5" customHeight="1">
      <c r="A206" s="14"/>
      <c r="B206" s="15" t="s">
        <v>129</v>
      </c>
      <c r="C206" s="17"/>
      <c r="D206" s="16">
        <f>IF(A206="○",C206*2,IF(A206="△",C206*1,IF(A206="×",0,"")))</f>
      </c>
    </row>
    <row r="207" spans="1:2" ht="16.5" customHeight="1">
      <c r="A207" s="8"/>
      <c r="B207" s="10"/>
    </row>
    <row r="208" spans="1:5" ht="16.5" customHeight="1">
      <c r="A208" s="38"/>
      <c r="B208" s="47" t="s">
        <v>173</v>
      </c>
      <c r="C208" s="47"/>
      <c r="D208" s="39"/>
      <c r="E208" s="5"/>
    </row>
    <row r="209" spans="1:4" ht="49.5" customHeight="1">
      <c r="A209" s="14"/>
      <c r="B209" s="15" t="s">
        <v>172</v>
      </c>
      <c r="C209" s="17"/>
      <c r="D209" s="16">
        <f t="shared" si="6"/>
      </c>
    </row>
    <row r="210" spans="1:4" ht="16.5" customHeight="1">
      <c r="A210" s="14"/>
      <c r="B210" s="15" t="s">
        <v>136</v>
      </c>
      <c r="C210" s="17"/>
      <c r="D210" s="16">
        <f t="shared" si="6"/>
      </c>
    </row>
    <row r="211" spans="1:4" ht="16.5" customHeight="1">
      <c r="A211" s="14"/>
      <c r="B211" s="15" t="s">
        <v>137</v>
      </c>
      <c r="C211" s="17"/>
      <c r="D211" s="16">
        <f t="shared" si="6"/>
      </c>
    </row>
    <row r="212" spans="1:4" ht="33" customHeight="1">
      <c r="A212" s="14"/>
      <c r="B212" s="15" t="s">
        <v>138</v>
      </c>
      <c r="C212" s="17"/>
      <c r="D212" s="16">
        <f t="shared" si="6"/>
      </c>
    </row>
    <row r="213" spans="1:2" ht="16.5" customHeight="1">
      <c r="A213" s="8"/>
      <c r="B213" s="10"/>
    </row>
    <row r="214" spans="1:5" ht="16.5" customHeight="1">
      <c r="A214" s="38"/>
      <c r="B214" s="21" t="s">
        <v>175</v>
      </c>
      <c r="C214" s="21"/>
      <c r="D214" s="39"/>
      <c r="E214" s="5"/>
    </row>
    <row r="215" spans="1:4" ht="16.5" customHeight="1">
      <c r="A215" s="14"/>
      <c r="B215" s="15" t="s">
        <v>130</v>
      </c>
      <c r="C215" s="17"/>
      <c r="D215" s="16">
        <f>IF(A215="○",C215*2,IF(A215="△",C215*1,IF(A215="×",0,"")))</f>
      </c>
    </row>
    <row r="216" spans="1:4" ht="33" customHeight="1">
      <c r="A216" s="14"/>
      <c r="B216" s="15" t="s">
        <v>140</v>
      </c>
      <c r="C216" s="17"/>
      <c r="D216" s="16">
        <f t="shared" si="6"/>
      </c>
    </row>
    <row r="217" ht="9" customHeight="1" thickBot="1"/>
    <row r="218" spans="3:4" ht="16.5" customHeight="1" thickBot="1">
      <c r="C218" s="22" t="s">
        <v>1</v>
      </c>
      <c r="D218" s="23">
        <f>SUM(D178:D216)</f>
        <v>0</v>
      </c>
    </row>
    <row r="219" ht="16.5" customHeight="1" thickBot="1"/>
    <row r="220" spans="2:4" ht="25.5" customHeight="1" thickBot="1" thickTop="1">
      <c r="B220" s="6" t="s">
        <v>0</v>
      </c>
      <c r="C220" s="44">
        <f>D60+D103+D145+D173+D218</f>
        <v>0</v>
      </c>
      <c r="D220" s="45"/>
    </row>
    <row r="221" ht="16.5" customHeight="1" thickTop="1"/>
  </sheetData>
  <mergeCells count="3">
    <mergeCell ref="C220:D220"/>
    <mergeCell ref="A1:B1"/>
    <mergeCell ref="B208:C208"/>
  </mergeCells>
  <printOptions/>
  <pageMargins left="0.75" right="0.75" top="0.9" bottom="0.63" header="0.38" footer="0.21"/>
  <pageSetup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96875" defaultRowHeight="14.25"/>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96875" defaultRowHeight="14.2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2004-06-09T08:10:07Z</cp:lastPrinted>
  <dcterms:created xsi:type="dcterms:W3CDTF">2004-06-02T07:44:39Z</dcterms:created>
  <dcterms:modified xsi:type="dcterms:W3CDTF">2004-08-04T23:53:07Z</dcterms:modified>
  <cp:category/>
  <cp:version/>
  <cp:contentType/>
  <cp:contentStatus/>
</cp:coreProperties>
</file>