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kolfile1\desktop$\3781\Desktop\"/>
    </mc:Choice>
  </mc:AlternateContent>
  <xr:revisionPtr revIDLastSave="0" documentId="13_ncr:1_{877EAD02-68C0-498D-B94B-E0ECCE9D3F4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E36" i="10"/>
  <c r="BE35"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BW34" i="10"/>
  <c r="BW35" i="10" s="1"/>
  <c r="BW36" i="10" s="1"/>
  <c r="CO34" i="10" s="1"/>
  <c r="CO35" i="10" s="1"/>
  <c r="AM34" i="10"/>
  <c r="AM35" i="10" s="1"/>
  <c r="AM36" i="10" s="1"/>
  <c r="AM37" i="10" s="1"/>
</calcChain>
</file>

<file path=xl/sharedStrings.xml><?xml version="1.0" encoding="utf-8"?>
<sst xmlns="http://schemas.openxmlformats.org/spreadsheetml/2006/main" count="1089" uniqueCount="572">
  <si>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</si>
  <si>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</si>
  <si>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</si>
  <si>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</si>
  <si>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</si>
  <si>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</si>
  <si>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</si>
  <si>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</si>
  <si>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</si>
  <si>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</si>
  <si>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</si>
  <si>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</si>
  <si>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</si>
  <si>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</si>
  <si>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</si>
  <si>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</si>
  <si>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</si>
  <si>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</si>
  <si>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</si>
  <si>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</si>
  <si>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</si>
  <si>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</si>
  <si>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</si>
  <si>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</si>
  <si>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</si>
  <si>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</si>
  <si>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</si>
  <si>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</si>
  <si>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</si>
  <si>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</si>
  <si>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</si>
  <si>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</si>
  <si>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</si>
  <si>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</si>
  <si>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</si>
  <si>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</si>
  <si>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</si>
  <si>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</si>
  <si>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</si>
  <si>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</si>
  <si>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</si>
  <si>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</si>
  <si>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</si>
  <si>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</si>
  <si>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</si>
  <si>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</si>
  <si>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</si>
  <si>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</si>
  <si>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</si>
  <si>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</si>
  <si>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</si>
  <si>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</si>
  <si>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</si>
  <si>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</si>
  <si>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</si>
  <si>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</si>
  <si>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</si>
  <si>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</si>
  <si>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</si>
  <si>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</si>
  <si>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</si>
  <si>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</si>
  <si>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</si>
  <si>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</si>
  <si>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</si>
  <si>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</si>
  <si>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</si>
  <si>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</si>
  <si>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</si>
  <si>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</si>
  <si>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</si>
  <si>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</si>
  <si>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</si>
  <si>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</si>
  <si>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</si>
  <si>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</si>
  <si>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</si>
  <si>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</si>
  <si>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</si>
  <si>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</si>
  <si>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</si>
  <si>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</si>
  <si>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</si>
  <si>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</si>
  <si>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</si>
  <si>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</si>
  <si>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</si>
  <si>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</si>
  <si>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</si>
  <si>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</si>
  <si>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</si>
  <si>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</si>
  <si>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</si>
  <si>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</si>
  <si>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赤穂市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</si>
  <si>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</si>
  <si>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</si>
  <si>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</si>
  <si>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</si>
  <si>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</si>
  <si>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</si>
  <si>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</si>
  <si>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</si>
  <si>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</si>
  <si>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</si>
  <si>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</si>
  <si>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</si>
  <si>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</si>
  <si>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</si>
  <si>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</si>
  <si>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</si>
  <si>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</si>
  <si>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</si>
  <si>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</si>
  <si>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</si>
  <si>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</si>
  <si>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</si>
  <si>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</si>
  <si>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</si>
  <si>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</si>
  <si>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</si>
  <si>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</si>
  <si>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</si>
  <si>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</si>
  <si>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</si>
  <si>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</si>
  <si>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</si>
  <si>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</si>
  <si>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</si>
  <si>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</si>
  <si>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</si>
  <si>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</si>
  <si>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</si>
  <si>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</si>
  <si>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</si>
  <si>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</si>
  <si>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</si>
  <si>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</si>
  <si>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</si>
  <si>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</si>
  <si>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</si>
  <si>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</si>
  <si>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</si>
  <si>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</si>
  <si>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</si>
  <si>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</si>
  <si>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</si>
  <si>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</si>
  <si>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</si>
  <si>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</si>
  <si>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</si>
  <si>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</si>
  <si>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</si>
  <si>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</si>
  <si>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</si>
  <si>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</si>
  <si>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</si>
  <si>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</si>
  <si>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</si>
  <si>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</si>
  <si>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</si>
  <si>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</si>
  <si>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</si>
  <si>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</si>
  <si>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</si>
  <si>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</si>
  <si>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</si>
  <si>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</si>
  <si>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</si>
  <si>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</si>
  <si>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</si>
  <si>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</si>
  <si>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</si>
  <si>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</si>
  <si>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</si>
  <si>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</si>
  <si>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</si>
  <si>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</si>
  <si>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</si>
  <si>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</si>
  <si>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</si>
  <si>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</si>
  <si>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</si>
  <si>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</si>
  <si>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</si>
  <si>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</si>
  <si>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</si>
  <si>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</si>
  <si>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</si>
  <si>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</si>
  <si>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</si>
  <si>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</si>
  <si>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</si>
  <si>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</si>
  <si>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</si>
  <si>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</si>
  <si>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</si>
  <si>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</si>
  <si>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</si>
  <si>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</si>
  <si>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</si>
  <si>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</si>
  <si>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</si>
  <si>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兵庫県赤穂市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</si>
  <si>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</si>
  <si>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</si>
  <si>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</si>
  <si>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</si>
  <si>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</si>
  <si>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</si>
  <si>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</si>
  <si>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</si>
  <si>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</si>
  <si>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</si>
  <si>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</si>
  <si>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</si>
  <si>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</si>
  <si>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</si>
  <si>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</si>
  <si>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</si>
  <si>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</si>
  <si>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</si>
  <si>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</si>
  <si>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</si>
  <si>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</si>
  <si>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</si>
  <si>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</si>
  <si>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</si>
  <si>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</si>
  <si>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</si>
  <si>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</si>
  <si>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</si>
  <si>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</si>
  <si>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</si>
  <si>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</si>
  <si>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</si>
  <si>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</si>
  <si>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</si>
  <si>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</si>
  <si>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</si>
  <si>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</si>
  <si>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</si>
  <si>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</si>
  <si>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</si>
  <si>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</si>
  <si>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</si>
  <si>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</si>
  <si>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</si>
  <si>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</si>
  <si>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</si>
  <si>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</si>
  <si>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</si>
  <si>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</si>
  <si>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</si>
  <si>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</si>
  <si>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</si>
  <si>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</si>
  <si>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</si>
  <si>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</si>
  <si>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</si>
  <si>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</si>
  <si>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</si>
  <si>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</si>
  <si>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</si>
  <si>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</si>
  <si>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</si>
  <si>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</si>
  <si>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</si>
  <si>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</si>
  <si>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</si>
  <si>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</si>
  <si>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</si>
  <si>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</si>
  <si>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</si>
  <si>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</si>
  <si>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</si>
  <si>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</si>
  <si>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</si>
  <si>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</si>
  <si>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</si>
  <si>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</si>
  <si>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</si>
  <si>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</si>
  <si>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</si>
  <si>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</si>
  <si>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</si>
  <si>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</si>
  <si>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</si>
  <si>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</si>
  <si>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</si>
  <si>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</si>
  <si>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</si>
  <si>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</si>
  <si>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</si>
  <si>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</si>
  <si>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</si>
  <si>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</si>
  <si>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</si>
  <si>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</si>
  <si>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</si>
  <si>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</si>
  <si>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</si>
  <si>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</si>
  <si>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</si>
  <si>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</si>
  <si>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</si>
  <si>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</si>
  <si>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</si>
  <si>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</si>
  <si>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</si>
  <si>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</si>
  <si>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</si>
  <si>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</si>
  <si>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</si>
  <si>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</si>
  <si>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</si>
  <si>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</si>
  <si>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</si>
  <si>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</si>
  <si>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</si>
  <si>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</si>
  <si>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</si>
  <si>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</si>
  <si>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</si>
  <si>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</si>
  <si>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</si>
  <si>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</si>
  <si>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</si>
  <si>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</si>
  <si>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</si>
  <si>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</si>
  <si>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</si>
  <si>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</si>
  <si>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</si>
  <si>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</si>
  <si>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</si>
  <si>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</si>
  <si>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</si>
  <si>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</si>
  <si>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</si>
  <si>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</si>
  <si>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</si>
  <si>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</si>
  <si>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</si>
  <si>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</si>
  <si>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</si>
  <si>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</si>
  <si>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</si>
  <si>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</si>
  <si>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</si>
  <si>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</si>
  <si>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</si>
  <si>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</si>
  <si>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</si>
  <si>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兵庫県赤穂市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</si>
  <si>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</si>
  <si>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</si>
  <si>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</si>
  <si>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</si>
  <si>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</si>
  <si>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</si>
  <si>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</si>
  <si>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</si>
  <si>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</si>
  <si>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</si>
  <si>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</si>
  <si>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</si>
  <si>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</si>
  <si>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</si>
  <si>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</si>
  <si>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</si>
  <si>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</si>
  <si>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</si>
  <si>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</si>
  <si>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</si>
  <si>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墓地公園整備事業特別会計</t>
    <phoneticPr fontId="5"/>
  </si>
  <si>
    <t>職員退職手当管理特別会計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</si>
  <si>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</si>
  <si>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</si>
  <si>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</si>
  <si>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</si>
  <si>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</si>
  <si>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</si>
  <si>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</si>
  <si>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</si>
  <si>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</si>
  <si>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</si>
  <si>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</si>
  <si>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</si>
  <si>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</si>
  <si>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</si>
  <si>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</si>
  <si>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</si>
  <si>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</si>
  <si>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</si>
  <si>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</si>
  <si>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介護老人保健施設事業会計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</si>
  <si>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</si>
  <si>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</si>
  <si>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</si>
  <si>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</si>
  <si>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</si>
  <si>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</si>
  <si>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</si>
  <si>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</si>
  <si>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</si>
  <si>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</si>
  <si>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</si>
  <si>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</si>
  <si>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</si>
  <si>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</si>
  <si>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</si>
  <si>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</si>
  <si>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</si>
  <si>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</si>
  <si>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</si>
  <si>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</si>
  <si>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</si>
  <si>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</si>
  <si>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</si>
  <si>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</si>
  <si>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</si>
  <si>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</si>
  <si>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</si>
  <si>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</si>
  <si>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</si>
  <si>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</si>
  <si>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</si>
  <si>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</si>
  <si>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</si>
  <si>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</si>
  <si>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</si>
  <si>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</si>
  <si>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</si>
  <si>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</si>
  <si>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</si>
  <si>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</si>
  <si>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</si>
  <si>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</si>
  <si>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</si>
  <si>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</si>
  <si>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</si>
  <si>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</si>
  <si>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</si>
  <si>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</si>
  <si>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</si>
  <si>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</si>
  <si>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</si>
  <si>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</si>
  <si>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</si>
  <si>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</si>
  <si>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</si>
  <si>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</si>
  <si>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</si>
  <si>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</si>
  <si>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</si>
  <si>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</si>
  <si>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</si>
  <si>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</si>
  <si>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</si>
  <si>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</si>
  <si>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</si>
  <si>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</si>
  <si>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</si>
  <si>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</si>
  <si>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</si>
  <si>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</si>
  <si>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</si>
  <si>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</si>
  <si>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</si>
  <si>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</si>
  <si>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</si>
  <si>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</si>
  <si>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</si>
  <si>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</si>
  <si>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</si>
  <si>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</si>
  <si>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</si>
  <si>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</si>
  <si>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</si>
  <si>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</si>
  <si>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</si>
  <si>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</si>
  <si>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</si>
  <si>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</si>
  <si>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</si>
  <si>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</si>
  <si>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</si>
  <si>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</si>
  <si>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</si>
  <si>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</si>
  <si>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</si>
  <si>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</si>
  <si>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</si>
  <si>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</si>
  <si>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</si>
  <si>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</si>
  <si>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</si>
  <si>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</si>
  <si>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</si>
  <si>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</si>
  <si>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</si>
  <si>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</si>
  <si>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</si>
  <si>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</si>
  <si>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</si>
  <si>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</si>
  <si>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</si>
  <si>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</si>
  <si>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</si>
  <si>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</si>
  <si>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</si>
  <si>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</si>
  <si>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</si>
  <si>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</si>
  <si>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</si>
  <si>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</si>
  <si>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</si>
  <si>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</si>
  <si>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</si>
  <si>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</si>
  <si>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</si>
  <si>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</si>
  <si>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</si>
  <si>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</si>
  <si>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</si>
  <si>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</si>
  <si>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</si>
  <si>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</si>
  <si>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</si>
  <si>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</si>
  <si>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</si>
  <si>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</si>
  <si>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0.18</t>
  </si>
  <si>
    <t>▲ 2.91</t>
  </si>
  <si>
    <t>水道事業会計</t>
  </si>
  <si>
    <t>下水道事業会計</t>
  </si>
  <si>
    <t>介護保険特別会計</t>
  </si>
  <si>
    <t>一般会計</t>
  </si>
  <si>
    <t>後期高齢者医療特別会計</t>
  </si>
  <si>
    <t>国民健康保険事業特別会計</t>
  </si>
  <si>
    <t>介護老人保健施設事業会計</t>
  </si>
  <si>
    <t>墓地公園整備事業特別会計</t>
  </si>
  <si>
    <t>その他会計（赤字）</t>
  </si>
  <si>
    <t>その他会計（黒字）</t>
  </si>
  <si>
    <t>R02</t>
    <phoneticPr fontId="5"/>
  </si>
  <si>
    <t>R03</t>
    <phoneticPr fontId="5"/>
  </si>
  <si>
    <t>R04</t>
    <phoneticPr fontId="5"/>
  </si>
  <si>
    <t>R05</t>
    <phoneticPr fontId="5"/>
  </si>
  <si>
    <t>R06</t>
    <phoneticPr fontId="5"/>
  </si>
  <si>
    <t>赤穂市文化とみどり財団</t>
    <rPh sb="0" eb="3">
      <t>アコウシ</t>
    </rPh>
    <rPh sb="3" eb="5">
      <t>ブンカ</t>
    </rPh>
    <rPh sb="9" eb="11">
      <t>ザイダン</t>
    </rPh>
    <phoneticPr fontId="2"/>
  </si>
  <si>
    <t>赤穂駅周辺整備株式会社</t>
    <rPh sb="0" eb="3">
      <t>アコウエキ</t>
    </rPh>
    <rPh sb="3" eb="5">
      <t>シュウヘン</t>
    </rPh>
    <rPh sb="5" eb="7">
      <t>セイビ</t>
    </rPh>
    <rPh sb="7" eb="11">
      <t>カブシキガイシャ</t>
    </rPh>
    <phoneticPr fontId="2"/>
  </si>
  <si>
    <t>-</t>
    <phoneticPr fontId="2"/>
  </si>
  <si>
    <t>安室ダム水道用水供給企業団</t>
    <rPh sb="0" eb="2">
      <t>ヤスムロ</t>
    </rPh>
    <rPh sb="4" eb="6">
      <t>スイドウ</t>
    </rPh>
    <rPh sb="6" eb="7">
      <t>ヨウ</t>
    </rPh>
    <rPh sb="7" eb="8">
      <t>スイ</t>
    </rPh>
    <rPh sb="8" eb="10">
      <t>キョウキュウ</t>
    </rPh>
    <rPh sb="10" eb="12">
      <t>キギョウ</t>
    </rPh>
    <rPh sb="12" eb="13">
      <t>ダン</t>
    </rPh>
    <phoneticPr fontId="38"/>
  </si>
  <si>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38"/>
  </si>
  <si>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38"/>
  </si>
  <si>
    <t>赤穂ふるさとづくり基金</t>
    <rPh sb="0" eb="2">
      <t>アコウ</t>
    </rPh>
    <rPh sb="9" eb="11">
      <t>キキン</t>
    </rPh>
    <phoneticPr fontId="5"/>
  </si>
  <si>
    <t>健康管理施設整備基金</t>
    <rPh sb="0" eb="2">
      <t>ケンコウ</t>
    </rPh>
    <rPh sb="2" eb="4">
      <t>カンリ</t>
    </rPh>
    <rPh sb="4" eb="6">
      <t>シセツ</t>
    </rPh>
    <rPh sb="6" eb="8">
      <t>セイビ</t>
    </rPh>
    <rPh sb="8" eb="10">
      <t>キキン</t>
    </rPh>
    <phoneticPr fontId="5"/>
  </si>
  <si>
    <t>都市施設等整備事業基金</t>
    <rPh sb="0" eb="2">
      <t>トシ</t>
    </rPh>
    <rPh sb="2" eb="4">
      <t>シセツ</t>
    </rPh>
    <rPh sb="4" eb="5">
      <t>ナド</t>
    </rPh>
    <rPh sb="5" eb="7">
      <t>セイビ</t>
    </rPh>
    <rPh sb="7" eb="9">
      <t>ジギョウ</t>
    </rPh>
    <rPh sb="9" eb="11">
      <t>キキン</t>
    </rPh>
    <phoneticPr fontId="5"/>
  </si>
  <si>
    <t>職員退職手当基金</t>
    <rPh sb="0" eb="2">
      <t>ショクイン</t>
    </rPh>
    <rPh sb="2" eb="4">
      <t>タイショク</t>
    </rPh>
    <rPh sb="4" eb="6">
      <t>テアテ</t>
    </rPh>
    <rPh sb="6" eb="8">
      <t>キキン</t>
    </rPh>
    <phoneticPr fontId="5"/>
  </si>
  <si>
    <t>地域福祉基金</t>
    <rPh sb="0" eb="2">
      <t>チイキ</t>
    </rPh>
    <rPh sb="2" eb="4">
      <t>フクシ</t>
    </rPh>
    <rPh sb="4" eb="6">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</si>
  <si>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</si>
  <si>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</si>
  <si>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</si>
  <si>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</si>
  <si>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</si>
  <si>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については、下水道事業会計等の公営企業債等繰入見込額の減などにより、将来負担額は減少したものの、交付税措置を伴う地方債残高の減などに伴い、充当可能財源等が将来負担額の減を上回って減少したことにより、昨年度から比率が増加し、依然として類似団体平均より高い水準にある。
実質公債費比率については、決算年度を含む３ヵ年平均では前年度から0.9ポイント減少しており、類似団体内平均値との乖離は縮まりつつある。そのため、投資的事業の実施にあたっては、引き続き費用対効果の検証・整理・合理化に努める。</t>
    <rPh sb="0" eb="2">
      <t>ショウライ</t>
    </rPh>
    <rPh sb="2" eb="6">
      <t>フタンヒリツ</t>
    </rPh>
    <rPh sb="12" eb="15">
      <t>ゲスイドウ</t>
    </rPh>
    <rPh sb="15" eb="17">
      <t>ジギョウ</t>
    </rPh>
    <rPh sb="17" eb="19">
      <t>カイケイ</t>
    </rPh>
    <rPh sb="19" eb="20">
      <t>トウ</t>
    </rPh>
    <rPh sb="27" eb="29">
      <t>クリイレ</t>
    </rPh>
    <rPh sb="29" eb="32">
      <t>ミコミガク</t>
    </rPh>
    <rPh sb="105" eb="108">
      <t>サクネンド</t>
    </rPh>
    <rPh sb="117" eb="119">
      <t>イゼン</t>
    </rPh>
    <rPh sb="139" eb="141">
      <t>ジッシツ</t>
    </rPh>
    <rPh sb="141" eb="144">
      <t>コウサイヒ</t>
    </rPh>
    <rPh sb="144" eb="146">
      <t>ヒリツ</t>
    </rPh>
    <rPh sb="152" eb="154">
      <t>ケッサン</t>
    </rPh>
    <rPh sb="154" eb="156">
      <t>ネンド</t>
    </rPh>
    <rPh sb="157" eb="158">
      <t>フク</t>
    </rPh>
    <rPh sb="161" eb="162">
      <t>ネン</t>
    </rPh>
    <rPh sb="162" eb="164">
      <t>ヘイキン</t>
    </rPh>
    <rPh sb="166" eb="169">
      <t>ゼンネンド</t>
    </rPh>
    <rPh sb="178" eb="180">
      <t>ゲンショウ</t>
    </rPh>
    <rPh sb="185" eb="187">
      <t>ルイジ</t>
    </rPh>
    <rPh sb="187" eb="190">
      <t>ダンタイナイ</t>
    </rPh>
    <rPh sb="190" eb="193">
      <t>ヘイキンチ</t>
    </rPh>
    <rPh sb="195" eb="197">
      <t>カイリ</t>
    </rPh>
    <rPh sb="198" eb="199">
      <t>チヂ</t>
    </rPh>
    <rPh sb="211" eb="214">
      <t>トウシテキ</t>
    </rPh>
    <rPh sb="214" eb="216">
      <t>ジギョウ</t>
    </rPh>
    <rPh sb="226" eb="227">
      <t>ヒ</t>
    </rPh>
    <rPh sb="228" eb="229">
      <t>ツヅ</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</si>
  <si>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</si>
  <si>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</si>
  <si>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</si>
  <si>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と比較して、将来負担比率と有形固定資産減価償却率がともに高い値となっている。有形固定資産減価償却率が高いことから施設等の老朽化が進んでいると判断できるが、同様に将来負担比率も高いため、老朽化対策は優先度を踏まえたマネジメントが必要である。</t>
    <rPh sb="58" eb="59">
      <t>タカ</t>
    </rPh>
    <rPh sb="64" eb="66">
      <t>シセツ</t>
    </rPh>
    <rPh sb="66" eb="67">
      <t>トウ</t>
    </rPh>
    <rPh sb="68" eb="71">
      <t>ロウキュウカ</t>
    </rPh>
    <rPh sb="72" eb="73">
      <t>スス</t>
    </rPh>
    <rPh sb="78" eb="80">
      <t>ハンダン</t>
    </rPh>
    <rPh sb="85" eb="87">
      <t>ドウヨウ</t>
    </rPh>
    <rPh sb="88" eb="94">
      <t>ショウライフタンヒリツ</t>
    </rPh>
    <rPh sb="95" eb="96">
      <t>タカ</t>
    </rPh>
    <rPh sb="100" eb="103">
      <t>ロウキュウカ</t>
    </rPh>
    <rPh sb="103" eb="105">
      <t>タイサク</t>
    </rPh>
    <rPh sb="106" eb="109">
      <t>ユウセンド</t>
    </rPh>
    <rPh sb="110" eb="111">
      <t>フ</t>
    </rPh>
    <rPh sb="121" eb="123">
      <t>ヒツヨウ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</si>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</sst>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F17BF69-E93E-4B5D-908A-96B9FB7E7A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F546-44E1-BDF3-5504191BFE9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41537</c:v>
                </c:pt>
                <c:pt idx="1">
                  <c:v>44333</c:v>
                </c:pt>
                <c:pt idx="2">
                  <c:v>39209</c:v>
                </c:pt>
                <c:pt idx="3">
                  <c:v>52978</c:v>
                </c:pt>
                <c:pt idx="4">
                  <c:v>117620</c:v>
                </c:pt>
              </c:numCache>
            </c:numRef>
          </c:val>
          <c:smooth val="0"/>
          <c:extLst>
            <c:ext xmlns:c16="http://schemas.microsoft.com/office/drawing/2014/chart" uri="{C3380CC4-5D6E-409C-BE32-E72D297353CC}">
              <c16:uniqueId val="{00000001-F546-44E1-BDF3-5504191BFE9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c:v>
                </c:pt>
                <c:pt idx="1">
                  <c:v>5.41</c:v>
                </c:pt>
                <c:pt idx="2">
                  <c:v>4.4800000000000004</c:v>
                </c:pt>
                <c:pt idx="3">
                  <c:v>2.5299999999999998</c:v>
                </c:pt>
                <c:pt idx="4">
                  <c:v>0.64</c:v>
                </c:pt>
              </c:numCache>
            </c:numRef>
          </c:val>
          <c:extLst>
            <c:ext xmlns:c16="http://schemas.microsoft.com/office/drawing/2014/chart" uri="{C3380CC4-5D6E-409C-BE32-E72D297353CC}">
              <c16:uniqueId val="{00000000-BCBD-4E87-B6F3-03986726824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11.96</c:v>
                </c:pt>
                <c:pt idx="1">
                  <c:v>14.4</c:v>
                </c:pt>
                <c:pt idx="2">
                  <c:v>20.14</c:v>
                </c:pt>
                <c:pt idx="3">
                  <c:v>23.76</c:v>
                </c:pt>
                <c:pt idx="4">
                  <c:v>23.45</c:v>
                </c:pt>
              </c:numCache>
            </c:numRef>
          </c:val>
          <c:extLst>
            <c:ext xmlns:c16="http://schemas.microsoft.com/office/drawing/2014/chart" uri="{C3380CC4-5D6E-409C-BE32-E72D297353CC}">
              <c16:uniqueId val="{00000001-BCBD-4E87-B6F3-03986726824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2.56</c:v>
                </c:pt>
                <c:pt idx="1">
                  <c:v>5.41</c:v>
                </c:pt>
                <c:pt idx="2">
                  <c:v>4.28</c:v>
                </c:pt>
                <c:pt idx="3">
                  <c:v>-0.18</c:v>
                </c:pt>
                <c:pt idx="4">
                  <c:v>-2.91</c:v>
                </c:pt>
              </c:numCache>
            </c:numRef>
          </c:val>
          <c:smooth val="0"/>
          <c:extLst>
            <c:ext xmlns:c16="http://schemas.microsoft.com/office/drawing/2014/chart" uri="{C3380CC4-5D6E-409C-BE32-E72D297353CC}">
              <c16:uniqueId val="{00000002-BCBD-4E87-B6F3-03986726824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0.63</c:v>
                </c:pt>
                <c:pt idx="4">
                  <c:v>#N/A</c:v>
                </c:pt>
                <c:pt idx="5">
                  <c:v>4.9000000000000004</c:v>
                </c:pt>
                <c:pt idx="6">
                  <c:v>#N/A</c:v>
                </c:pt>
                <c:pt idx="7">
                  <c:v>1.22</c:v>
                </c:pt>
                <c:pt idx="8">
                  <c:v>#N/A</c:v>
                </c:pt>
                <c:pt idx="9">
                  <c:v>0</c:v>
                </c:pt>
              </c:numCache>
            </c:numRef>
          </c:val>
          <c:extLst>
            <c:ext xmlns:c16="http://schemas.microsoft.com/office/drawing/2014/chart" uri="{C3380CC4-5D6E-409C-BE32-E72D297353CC}">
              <c16:uniqueId val="{00000000-5169-4B81-96EB-2715CF72F6C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169-4B81-96EB-2715CF72F6C0}"/>
            </c:ext>
          </c:extLst>
        </c:ser>
        <c:ser>
          <c:idx val="2"/>
          <c:order val="2"/>
          <c:tx>
            <c:strRef>
              <c:f>データシート!$A$29</c:f>
              <c:strCache>
                <c:ptCount val="1"/>
                <c:pt idx="0">
                  <c:v>墓地公園整備事業特別会計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169-4B81-96EB-2715CF72F6C0}"/>
            </c:ext>
          </c:extLst>
        </c:ser>
        <c:ser>
          <c:idx val="3"/>
          <c:order val="3"/>
          <c:tx>
            <c:strRef>
              <c:f>データシート!$A$30</c:f>
              <c:strCache>
                <c:ptCount val="1"/>
                <c:pt idx="0">
                  <c:v>介護老人保健施設事業会計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0.31</c:v>
                </c:pt>
                <c:pt idx="2">
                  <c:v>#N/A</c:v>
                </c:pt>
                <c:pt idx="3">
                  <c:v>0.09</c:v>
                </c:pt>
                <c:pt idx="4">
                  <c:v>#N/A</c:v>
                </c:pt>
                <c:pt idx="5">
                  <c:v>0.02</c:v>
                </c:pt>
                <c:pt idx="6">
                  <c:v>#N/A</c:v>
                </c:pt>
                <c:pt idx="7">
                  <c:v>0.31</c:v>
                </c:pt>
                <c:pt idx="8">
                  <c:v>#N/A</c:v>
                </c:pt>
                <c:pt idx="9">
                  <c:v>0.04</c:v>
                </c:pt>
              </c:numCache>
            </c:numRef>
          </c:val>
          <c:extLst>
            <c:ext xmlns:c16="http://schemas.microsoft.com/office/drawing/2014/chart" uri="{C3380CC4-5D6E-409C-BE32-E72D297353CC}">
              <c16:uniqueId val="{00000003-5169-4B81-96EB-2715CF72F6C0}"/>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0.44</c:v>
                </c:pt>
                <c:pt idx="2">
                  <c:v>#N/A</c:v>
                </c:pt>
                <c:pt idx="3">
                  <c:v>0.05</c:v>
                </c:pt>
                <c:pt idx="4">
                  <c:v>#N/A</c:v>
                </c:pt>
                <c:pt idx="5">
                  <c:v>0.06</c:v>
                </c:pt>
                <c:pt idx="6">
                  <c:v>#N/A</c:v>
                </c:pt>
                <c:pt idx="7">
                  <c:v>0.06</c:v>
                </c:pt>
                <c:pt idx="8">
                  <c:v>#N/A</c:v>
                </c:pt>
                <c:pt idx="9">
                  <c:v>7.0000000000000007E-2</c:v>
                </c:pt>
              </c:numCache>
            </c:numRef>
          </c:val>
          <c:extLst>
            <c:ext xmlns:c16="http://schemas.microsoft.com/office/drawing/2014/chart" uri="{C3380CC4-5D6E-409C-BE32-E72D297353CC}">
              <c16:uniqueId val="{00000004-5169-4B81-96EB-2715CF72F6C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0.1</c:v>
                </c:pt>
                <c:pt idx="4">
                  <c:v>#N/A</c:v>
                </c:pt>
                <c:pt idx="5">
                  <c:v>0.12</c:v>
                </c:pt>
                <c:pt idx="6">
                  <c:v>#N/A</c:v>
                </c:pt>
                <c:pt idx="7">
                  <c:v>0.12</c:v>
                </c:pt>
                <c:pt idx="8">
                  <c:v>#N/A</c:v>
                </c:pt>
                <c:pt idx="9">
                  <c:v>0.15</c:v>
                </c:pt>
              </c:numCache>
            </c:numRef>
          </c:val>
          <c:extLst>
            <c:ext xmlns:c16="http://schemas.microsoft.com/office/drawing/2014/chart" uri="{C3380CC4-5D6E-409C-BE32-E72D297353CC}">
              <c16:uniqueId val="{00000005-5169-4B81-96EB-2715CF72F6C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2.09</c:v>
                </c:pt>
                <c:pt idx="2">
                  <c:v>#N/A</c:v>
                </c:pt>
                <c:pt idx="3">
                  <c:v>5.41</c:v>
                </c:pt>
                <c:pt idx="4">
                  <c:v>#N/A</c:v>
                </c:pt>
                <c:pt idx="5">
                  <c:v>4.4800000000000004</c:v>
                </c:pt>
                <c:pt idx="6">
                  <c:v>#N/A</c:v>
                </c:pt>
                <c:pt idx="7">
                  <c:v>2.52</c:v>
                </c:pt>
                <c:pt idx="8">
                  <c:v>#N/A</c:v>
                </c:pt>
                <c:pt idx="9">
                  <c:v>0.63</c:v>
                </c:pt>
              </c:numCache>
            </c:numRef>
          </c:val>
          <c:extLst>
            <c:ext xmlns:c16="http://schemas.microsoft.com/office/drawing/2014/chart" uri="{C3380CC4-5D6E-409C-BE32-E72D297353CC}">
              <c16:uniqueId val="{00000006-5169-4B81-96EB-2715CF72F6C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0.23</c:v>
                </c:pt>
                <c:pt idx="2">
                  <c:v>#N/A</c:v>
                </c:pt>
                <c:pt idx="3">
                  <c:v>0.47</c:v>
                </c:pt>
                <c:pt idx="4">
                  <c:v>#N/A</c:v>
                </c:pt>
                <c:pt idx="5">
                  <c:v>1.03</c:v>
                </c:pt>
                <c:pt idx="6">
                  <c:v>#N/A</c:v>
                </c:pt>
                <c:pt idx="7">
                  <c:v>0.98</c:v>
                </c:pt>
                <c:pt idx="8">
                  <c:v>#N/A</c:v>
                </c:pt>
                <c:pt idx="9">
                  <c:v>0.93</c:v>
                </c:pt>
              </c:numCache>
            </c:numRef>
          </c:val>
          <c:extLst>
            <c:ext xmlns:c16="http://schemas.microsoft.com/office/drawing/2014/chart" uri="{C3380CC4-5D6E-409C-BE32-E72D297353CC}">
              <c16:uniqueId val="{00000007-5169-4B81-96EB-2715CF72F6C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2.71</c:v>
                </c:pt>
                <c:pt idx="2">
                  <c:v>#N/A</c:v>
                </c:pt>
                <c:pt idx="3">
                  <c:v>3.18</c:v>
                </c:pt>
                <c:pt idx="4">
                  <c:v>#N/A</c:v>
                </c:pt>
                <c:pt idx="5">
                  <c:v>3.37</c:v>
                </c:pt>
                <c:pt idx="6">
                  <c:v>#N/A</c:v>
                </c:pt>
                <c:pt idx="7">
                  <c:v>2.37</c:v>
                </c:pt>
                <c:pt idx="8">
                  <c:v>#N/A</c:v>
                </c:pt>
                <c:pt idx="9">
                  <c:v>1.32</c:v>
                </c:pt>
              </c:numCache>
            </c:numRef>
          </c:val>
          <c:extLst>
            <c:ext xmlns:c16="http://schemas.microsoft.com/office/drawing/2014/chart" uri="{C3380CC4-5D6E-409C-BE32-E72D297353CC}">
              <c16:uniqueId val="{00000008-5169-4B81-96EB-2715CF72F6C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8.8800000000000008</c:v>
                </c:pt>
                <c:pt idx="2">
                  <c:v>#N/A</c:v>
                </c:pt>
                <c:pt idx="3">
                  <c:v>9.1</c:v>
                </c:pt>
                <c:pt idx="4">
                  <c:v>#N/A</c:v>
                </c:pt>
                <c:pt idx="5">
                  <c:v>10.46</c:v>
                </c:pt>
                <c:pt idx="6">
                  <c:v>#N/A</c:v>
                </c:pt>
                <c:pt idx="7">
                  <c:v>11.13</c:v>
                </c:pt>
                <c:pt idx="8">
                  <c:v>#N/A</c:v>
                </c:pt>
                <c:pt idx="9">
                  <c:v>10.91</c:v>
                </c:pt>
              </c:numCache>
            </c:numRef>
          </c:val>
          <c:extLst>
            <c:ext xmlns:c16="http://schemas.microsoft.com/office/drawing/2014/chart" uri="{C3380CC4-5D6E-409C-BE32-E72D297353CC}">
              <c16:uniqueId val="{00000009-5169-4B81-96EB-2715CF72F6C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2722</c:v>
                </c:pt>
                <c:pt idx="5">
                  <c:v>2744</c:v>
                </c:pt>
                <c:pt idx="8">
                  <c:v>2773</c:v>
                </c:pt>
                <c:pt idx="11">
                  <c:v>2755</c:v>
                </c:pt>
                <c:pt idx="14">
                  <c:v>2769</c:v>
                </c:pt>
              </c:numCache>
            </c:numRef>
          </c:val>
          <c:extLst>
            <c:ext xmlns:c16="http://schemas.microsoft.com/office/drawing/2014/chart" uri="{C3380CC4-5D6E-409C-BE32-E72D297353CC}">
              <c16:uniqueId val="{00000000-1D47-47E7-B114-F03FA0A8B34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D47-47E7-B114-F03FA0A8B34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1D47-47E7-B114-F03FA0A8B34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15</c:v>
                </c:pt>
                <c:pt idx="6">
                  <c:v>13</c:v>
                </c:pt>
                <c:pt idx="9">
                  <c:v>12</c:v>
                </c:pt>
                <c:pt idx="12">
                  <c:v>10</c:v>
                </c:pt>
              </c:numCache>
            </c:numRef>
          </c:val>
          <c:extLst>
            <c:ext xmlns:c16="http://schemas.microsoft.com/office/drawing/2014/chart" uri="{C3380CC4-5D6E-409C-BE32-E72D297353CC}">
              <c16:uniqueId val="{00000003-1D47-47E7-B114-F03FA0A8B34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1241</c:v>
                </c:pt>
                <c:pt idx="3">
                  <c:v>1309</c:v>
                </c:pt>
                <c:pt idx="6">
                  <c:v>1336</c:v>
                </c:pt>
                <c:pt idx="9">
                  <c:v>1128</c:v>
                </c:pt>
                <c:pt idx="12">
                  <c:v>1192</c:v>
                </c:pt>
              </c:numCache>
            </c:numRef>
          </c:val>
          <c:extLst>
            <c:ext xmlns:c16="http://schemas.microsoft.com/office/drawing/2014/chart" uri="{C3380CC4-5D6E-409C-BE32-E72D297353CC}">
              <c16:uniqueId val="{00000004-1D47-47E7-B114-F03FA0A8B34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47-47E7-B114-F03FA0A8B34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D47-47E7-B114-F03FA0A8B34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2495</c:v>
                </c:pt>
                <c:pt idx="3">
                  <c:v>2526</c:v>
                </c:pt>
                <c:pt idx="6">
                  <c:v>2577</c:v>
                </c:pt>
                <c:pt idx="9">
                  <c:v>2545</c:v>
                </c:pt>
                <c:pt idx="12">
                  <c:v>2474</c:v>
                </c:pt>
              </c:numCache>
            </c:numRef>
          </c:val>
          <c:extLst>
            <c:ext xmlns:c16="http://schemas.microsoft.com/office/drawing/2014/chart" uri="{C3380CC4-5D6E-409C-BE32-E72D297353CC}">
              <c16:uniqueId val="{00000007-1D47-47E7-B114-F03FA0A8B3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1034</c:v>
                </c:pt>
                <c:pt idx="2">
                  <c:v>#N/A</c:v>
                </c:pt>
                <c:pt idx="3">
                  <c:v>#N/A</c:v>
                </c:pt>
                <c:pt idx="4">
                  <c:v>1108</c:v>
                </c:pt>
                <c:pt idx="5">
                  <c:v>#N/A</c:v>
                </c:pt>
                <c:pt idx="6">
                  <c:v>#N/A</c:v>
                </c:pt>
                <c:pt idx="7">
                  <c:v>1155</c:v>
                </c:pt>
                <c:pt idx="8">
                  <c:v>#N/A</c:v>
                </c:pt>
                <c:pt idx="9">
                  <c:v>#N/A</c:v>
                </c:pt>
                <c:pt idx="10">
                  <c:v>932</c:v>
                </c:pt>
                <c:pt idx="11">
                  <c:v>#N/A</c:v>
                </c:pt>
                <c:pt idx="12">
                  <c:v>#N/A</c:v>
                </c:pt>
                <c:pt idx="13">
                  <c:v>909</c:v>
                </c:pt>
                <c:pt idx="14">
                  <c:v>#N/A</c:v>
                </c:pt>
              </c:numCache>
            </c:numRef>
          </c:val>
          <c:smooth val="0"/>
          <c:extLst>
            <c:ext xmlns:c16="http://schemas.microsoft.com/office/drawing/2014/chart" uri="{C3380CC4-5D6E-409C-BE32-E72D297353CC}">
              <c16:uniqueId val="{00000008-1D47-47E7-B114-F03FA0A8B3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25058</c:v>
                </c:pt>
                <c:pt idx="5">
                  <c:v>24544</c:v>
                </c:pt>
                <c:pt idx="8">
                  <c:v>23343</c:v>
                </c:pt>
                <c:pt idx="11">
                  <c:v>22262</c:v>
                </c:pt>
                <c:pt idx="14">
                  <c:v>21296</c:v>
                </c:pt>
              </c:numCache>
            </c:numRef>
          </c:val>
          <c:extLst>
            <c:ext xmlns:c16="http://schemas.microsoft.com/office/drawing/2014/chart" uri="{C3380CC4-5D6E-409C-BE32-E72D297353CC}">
              <c16:uniqueId val="{00000000-2286-4B8F-A4B5-B2ACFC579B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7312</c:v>
                </c:pt>
                <c:pt idx="5">
                  <c:v>7253</c:v>
                </c:pt>
                <c:pt idx="8">
                  <c:v>6990</c:v>
                </c:pt>
                <c:pt idx="11">
                  <c:v>6552</c:v>
                </c:pt>
                <c:pt idx="14">
                  <c:v>6204</c:v>
                </c:pt>
              </c:numCache>
            </c:numRef>
          </c:val>
          <c:extLst>
            <c:ext xmlns:c16="http://schemas.microsoft.com/office/drawing/2014/chart" uri="{C3380CC4-5D6E-409C-BE32-E72D297353CC}">
              <c16:uniqueId val="{00000001-2286-4B8F-A4B5-B2ACFC579B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3845</c:v>
                </c:pt>
                <c:pt idx="5">
                  <c:v>4522</c:v>
                </c:pt>
                <c:pt idx="8">
                  <c:v>4982</c:v>
                </c:pt>
                <c:pt idx="11">
                  <c:v>5612</c:v>
                </c:pt>
                <c:pt idx="14">
                  <c:v>5581</c:v>
                </c:pt>
              </c:numCache>
            </c:numRef>
          </c:val>
          <c:extLst>
            <c:ext xmlns:c16="http://schemas.microsoft.com/office/drawing/2014/chart" uri="{C3380CC4-5D6E-409C-BE32-E72D297353CC}">
              <c16:uniqueId val="{00000002-2286-4B8F-A4B5-B2ACFC579B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86-4B8F-A4B5-B2ACFC579B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86-4B8F-A4B5-B2ACFC579B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86-4B8F-A4B5-B2ACFC579B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2997</c:v>
                </c:pt>
                <c:pt idx="3">
                  <c:v>3100</c:v>
                </c:pt>
                <c:pt idx="6">
                  <c:v>3009</c:v>
                </c:pt>
                <c:pt idx="9">
                  <c:v>3022</c:v>
                </c:pt>
                <c:pt idx="12">
                  <c:v>3077</c:v>
                </c:pt>
              </c:numCache>
            </c:numRef>
          </c:val>
          <c:extLst>
            <c:ext xmlns:c16="http://schemas.microsoft.com/office/drawing/2014/chart" uri="{C3380CC4-5D6E-409C-BE32-E72D297353CC}">
              <c16:uniqueId val="{00000006-2286-4B8F-A4B5-B2ACFC579B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c:v>
                </c:pt>
                <c:pt idx="3">
                  <c:v>69</c:v>
                </c:pt>
                <c:pt idx="6">
                  <c:v>56</c:v>
                </c:pt>
                <c:pt idx="9">
                  <c:v>44</c:v>
                </c:pt>
                <c:pt idx="12">
                  <c:v>34</c:v>
                </c:pt>
              </c:numCache>
            </c:numRef>
          </c:val>
          <c:extLst>
            <c:ext xmlns:c16="http://schemas.microsoft.com/office/drawing/2014/chart" uri="{C3380CC4-5D6E-409C-BE32-E72D297353CC}">
              <c16:uniqueId val="{00000007-2286-4B8F-A4B5-B2ACFC579B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15024</c:v>
                </c:pt>
                <c:pt idx="3">
                  <c:v>14293</c:v>
                </c:pt>
                <c:pt idx="6">
                  <c:v>13275</c:v>
                </c:pt>
                <c:pt idx="9">
                  <c:v>11107</c:v>
                </c:pt>
                <c:pt idx="12">
                  <c:v>9262</c:v>
                </c:pt>
              </c:numCache>
            </c:numRef>
          </c:val>
          <c:extLst>
            <c:ext xmlns:c16="http://schemas.microsoft.com/office/drawing/2014/chart" uri="{C3380CC4-5D6E-409C-BE32-E72D297353CC}">
              <c16:uniqueId val="{00000008-2286-4B8F-A4B5-B2ACFC579B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6</c:v>
                </c:pt>
                <c:pt idx="6">
                  <c:v>4</c:v>
                </c:pt>
                <c:pt idx="9">
                  <c:v>7</c:v>
                </c:pt>
                <c:pt idx="12">
                  <c:v>4</c:v>
                </c:pt>
              </c:numCache>
            </c:numRef>
          </c:val>
          <c:extLst>
            <c:ext xmlns:c16="http://schemas.microsoft.com/office/drawing/2014/chart" uri="{C3380CC4-5D6E-409C-BE32-E72D297353CC}">
              <c16:uniqueId val="{00000009-2286-4B8F-A4B5-B2ACFC579B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30011</c:v>
                </c:pt>
                <c:pt idx="3">
                  <c:v>29414</c:v>
                </c:pt>
                <c:pt idx="6">
                  <c:v>27836</c:v>
                </c:pt>
                <c:pt idx="9">
                  <c:v>26935</c:v>
                </c:pt>
                <c:pt idx="12">
                  <c:v>28303</c:v>
                </c:pt>
              </c:numCache>
            </c:numRef>
          </c:val>
          <c:extLst>
            <c:ext xmlns:c16="http://schemas.microsoft.com/office/drawing/2014/chart" uri="{C3380CC4-5D6E-409C-BE32-E72D297353CC}">
              <c16:uniqueId val="{0000000A-2286-4B8F-A4B5-B2ACFC579B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11903</c:v>
                </c:pt>
                <c:pt idx="2">
                  <c:v>#N/A</c:v>
                </c:pt>
                <c:pt idx="3">
                  <c:v>#N/A</c:v>
                </c:pt>
                <c:pt idx="4">
                  <c:v>10564</c:v>
                </c:pt>
                <c:pt idx="5">
                  <c:v>#N/A</c:v>
                </c:pt>
                <c:pt idx="6">
                  <c:v>#N/A</c:v>
                </c:pt>
                <c:pt idx="7">
                  <c:v>8866</c:v>
                </c:pt>
                <c:pt idx="8">
                  <c:v>#N/A</c:v>
                </c:pt>
                <c:pt idx="9">
                  <c:v>#N/A</c:v>
                </c:pt>
                <c:pt idx="10">
                  <c:v>6689</c:v>
                </c:pt>
                <c:pt idx="11">
                  <c:v>#N/A</c:v>
                </c:pt>
                <c:pt idx="12">
                  <c:v>#N/A</c:v>
                </c:pt>
                <c:pt idx="13">
                  <c:v>7599</c:v>
                </c:pt>
                <c:pt idx="14">
                  <c:v>#N/A</c:v>
                </c:pt>
              </c:numCache>
            </c:numRef>
          </c:val>
          <c:smooth val="0"/>
          <c:extLst>
            <c:ext xmlns:c16="http://schemas.microsoft.com/office/drawing/2014/chart" uri="{C3380CC4-5D6E-409C-BE32-E72D297353CC}">
              <c16:uniqueId val="{0000000B-2286-4B8F-A4B5-B2ACFC579B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2664</c:v>
                </c:pt>
                <c:pt idx="1">
                  <c:v>3159</c:v>
                </c:pt>
                <c:pt idx="2">
                  <c:v>3171</c:v>
                </c:pt>
              </c:numCache>
            </c:numRef>
          </c:val>
          <c:extLst>
            <c:ext xmlns:c16="http://schemas.microsoft.com/office/drawing/2014/chart" uri="{C3380CC4-5D6E-409C-BE32-E72D297353CC}">
              <c16:uniqueId val="{00000000-A3E8-4340-A469-91AA44A0E04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3E8-4340-A469-91AA44A0E04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2226</c:v>
                </c:pt>
                <c:pt idx="1">
                  <c:v>2393</c:v>
                </c:pt>
                <c:pt idx="2">
                  <c:v>2334</c:v>
                </c:pt>
              </c:numCache>
            </c:numRef>
          </c:val>
          <c:extLst>
            <c:ext xmlns:c16="http://schemas.microsoft.com/office/drawing/2014/chart" uri="{C3380CC4-5D6E-409C-BE32-E72D297353CC}">
              <c16:uniqueId val="{00000002-A3E8-4340-A469-91AA44A0E04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{32110C13-79AC-4B28-AC40-03F2E63540BA}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9E-411C-BE9F-A18BE1AF17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{7C04C8BF-89B7-424B-B9DA-BE53DE609A73}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9E-411C-BE9F-A18BE1AF17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{AC6012CF-C80D-442B-971B-7F1FA03E0011}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9E-411C-BE9F-A18BE1AF17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{0D684BBA-37E6-43CB-99FD-ACE22DCED92E}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9E-411C-BE9F-A18BE1AF17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{84F92E32-38EF-4C5B-BDDA-A74C6905544E}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9E-411C-BE9F-A18BE1AF175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{22F1CAF9-E996-415C-9E8A-F73AED63B42C}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9E-411C-BE9F-A18BE1AF175B}"/>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{84F0A414-2E48-4D7F-825D-2D9220A752AB}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9E-411C-BE9F-A18BE1AF175B}"/>
                </c:ext>
              </c:extLst>
            </c:dLbl>
            <c:dLbl>
              <c:idx val="24"/>
              <c:layout>
                <c:manualLayout>
                  <c:x val="0"/>
                  <c:y val="-9.7066823536599964E-4"/>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{84043867-171D-49E6-8EC1-B193DC5D6FF2}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9E-411C-BE9F-A18BE1AF175B}"/>
                </c:ext>
              </c:extLst>
            </c:dLbl>
            <c:dLbl>
              <c:idx val="32"/>
              <c:layout>
                <c:manualLayout>
                  <c:x val="0"/>
                  <c:y val="9.7066823536599964E-4"/>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{DE828768-BC0A-4176-98DF-717B3484E230}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9E-411C-BE9F-A18BE1AF17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80.8</c:v>
                </c:pt>
                <c:pt idx="8">
                  <c:v>80.400000000000006</c:v>
                </c:pt>
                <c:pt idx="16">
                  <c:v>80.7</c:v>
                </c:pt>
                <c:pt idx="24">
                  <c:v>81.3</c:v>
                </c:pt>
                <c:pt idx="32">
                  <c:v>82</c:v>
                </c:pt>
              </c:numCache>
            </c:numRef>
          </c:xVal>
          <c:yVal>
            <c:numRef>
              <c:f>公会計指標分析・財政指標組合せ分析表!$BP$51:$DC$51</c:f>
              <c:numCache>
                <c:formatCode>#,##0.0;"▲ "#,##0.0</c:formatCode>
                <c:ptCount val="40"/>
                <c:pt idx="0">
                  <c:v>110.9</c:v>
                </c:pt>
                <c:pt idx="8">
                  <c:v>92.8</c:v>
                </c:pt>
                <c:pt idx="16">
                  <c:v>80.099999999999994</c:v>
                </c:pt>
                <c:pt idx="24">
                  <c:v>60</c:v>
                </c:pt>
                <c:pt idx="32">
                  <c:v>66.7</c:v>
                </c:pt>
              </c:numCache>
            </c:numRef>
          </c:yVal>
          <c:smooth val="0"/>
          <c:extLst>
            <c:ext xmlns:c16="http://schemas.microsoft.com/office/drawing/2014/chart" uri="{C3380CC4-5D6E-409C-BE32-E72D297353CC}">
              <c16:uniqueId val="{00000009-9A9E-411C-BE9F-A18BE1AF175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{4F09AFFA-7FEB-49DD-A7BA-BB5E3922EEEC}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9E-411C-BE9F-A18BE1AF175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{FF41EBF5-2129-4957-8F8D-D5F2BB73F019}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9E-411C-BE9F-A18BE1AF17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{D528F091-6009-4AAF-B532-A660697213BF}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9E-411C-BE9F-A18BE1AF17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{E0D1B0D1-8832-4128-A4AD-D114F91D474E}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9E-411C-BE9F-A18BE1AF17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{656FB07F-FC83-4D91-B7F0-539855240A64}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9E-411C-BE9F-A18BE1AF175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{7FE32CBB-408A-431D-BC90-BBA0E7BB3CC7}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9E-411C-BE9F-A18BE1AF175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{3877D412-D540-4D18-8F7A-276FF1628039}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9E-411C-BE9F-A18BE1AF175B}"/>
                </c:ext>
              </c:extLst>
            </c:dLbl>
            <c:dLbl>
              <c:idx val="24"/>
              <c:layout>
                <c:manualLayout>
                  <c:x val="-3.1359255137876504E-2"/>
                  <c:y val="-4.81769376331893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{95627B43-2793-484D-BAD1-1B95F3D9F93B}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9E-411C-BE9F-A18BE1AF175B}"/>
                </c:ext>
              </c:extLst>
            </c:dLbl>
            <c:dLbl>
              <c:idx val="32"/>
              <c:layout>
                <c:manualLayout>
                  <c:x val="-3.2672246162591886E-2"/>
                  <c:y val="-8.130114657854099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{BD57D0B6-F829-4963-B67C-1815FD8BC05F}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9E-411C-BE9F-A18BE1AF17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A9E-411C-BE9F-A18BE1AF175B}"/>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{58E48CC2-BB42-4DD9-83F7-DC7B53BF23BF}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3C-4B09-848D-6642201C9A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{7BA2E658-6070-4863-BC6B-2F8FACDA2EB7}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3C-4B09-848D-6642201C9A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{40D317D2-39D4-4560-8DDD-B7B5DF60A3B8}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3C-4B09-848D-6642201C9A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{9ED92B03-FFB5-45FF-9E05-564FB4B5B832}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3C-4B09-848D-6642201C9A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{2EAD5D88-B8EB-424E-A2A5-3F5DA472F6F6}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3C-4B09-848D-6642201C9A0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{8574E20F-1999-4EC5-94BA-C47FA30D107E}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3C-4B09-848D-6642201C9A0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{6BAB9B89-C93C-40F1-94FA-99415E35059E}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3C-4B09-848D-6642201C9A0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{01F1AABF-E51E-47B2-8E20-7D2E5C39A680}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3C-4B09-848D-6642201C9A0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{839C989E-8E51-428C-AB10-3A199407BC1C}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3C-4B09-848D-6642201C9A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9.6999999999999993</c:v>
                </c:pt>
                <c:pt idx="16">
                  <c:v>9.9</c:v>
                </c:pt>
                <c:pt idx="24">
                  <c:v>9.5</c:v>
                </c:pt>
                <c:pt idx="32">
                  <c:v>8.9</c:v>
                </c:pt>
              </c:numCache>
            </c:numRef>
          </c:xVal>
          <c:yVal>
            <c:numRef>
              <c:f>公会計指標分析・財政指標組合せ分析表!$BP$73:$DC$73</c:f>
              <c:numCache>
                <c:formatCode>#,##0.0;"▲ "#,##0.0</c:formatCode>
                <c:ptCount val="40"/>
                <c:pt idx="0">
                  <c:v>110.9</c:v>
                </c:pt>
                <c:pt idx="8">
                  <c:v>92.8</c:v>
                </c:pt>
                <c:pt idx="16">
                  <c:v>80.099999999999994</c:v>
                </c:pt>
                <c:pt idx="24">
                  <c:v>60</c:v>
                </c:pt>
                <c:pt idx="32">
                  <c:v>66.7</c:v>
                </c:pt>
              </c:numCache>
            </c:numRef>
          </c:yVal>
          <c:smooth val="0"/>
          <c:extLst>
            <c:ext xmlns:c16="http://schemas.microsoft.com/office/drawing/2014/chart" uri="{C3380CC4-5D6E-409C-BE32-E72D297353CC}">
              <c16:uniqueId val="{00000009-BB3C-4B09-848D-6642201C9A0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{6501440A-D6E5-4ED4-83A8-69546107F11F}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3C-4B09-848D-6642201C9A0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{1B881812-8E56-4848-A33D-DE27C42B373E}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3C-4B09-848D-6642201C9A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{3B483034-3C64-41D4-8C96-31CC3CFEEE53}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3C-4B09-848D-6642201C9A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{6FE009AB-3E33-46EF-9D8C-EDB33210A580}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3C-4B09-848D-6642201C9A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{5801FCF3-2C1E-48FA-8D4C-19B38F26FE39}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3C-4B09-848D-6642201C9A0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{690B7593-EC00-48B9-BF3B-5EB406CF4FE0}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3C-4B09-848D-6642201C9A0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{C5BA645A-BEF2-4774-8D00-19370A0555B0}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3C-4B09-848D-6642201C9A0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{5B74D7A1-B14F-4E40-B047-97EF4371C57E}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3C-4B09-848D-6642201C9A0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{DC13D95B-44C6-43C8-A57B-627A882549EB}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3C-4B09-848D-6642201C9A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B3C-4B09-848D-6642201C9A05}"/>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よりも高い数値となっているが、今後も徴収体制の強化による市税等の確保、計画的な定員管理、事務事業の整理合理化、投資的事業の必要性・効果等を考慮した実施等により、財政体質の強化を図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045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77258</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638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107544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26458</xdr:rowOff>
    </xdr:from>
    <xdr:to>
      <xdr:col>7</xdr:col>
      <xdr:colOff>31750</xdr:colOff>
      <xdr:row>39</xdr:row>
      <xdr:rowOff>128058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138235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歳出において、</a:t>
          </a:r>
          <a:r>
            <a:rPr kumimoji="1" lang="ja-JP" altLang="en-US" sz="1200">
              <a:solidFill>
                <a:schemeClr val="dk1"/>
              </a:solidFill>
              <a:effectLst/>
              <a:latin typeface="+mn-lt"/>
              <a:ea typeface="+mn-ea"/>
              <a:cs typeface="+mn-cs"/>
            </a:rPr>
            <a:t>人件費</a:t>
          </a:r>
          <a:r>
            <a:rPr kumimoji="1" lang="ja-JP" altLang="ja-JP" sz="1200">
              <a:solidFill>
                <a:schemeClr val="dk1"/>
              </a:solidFill>
              <a:effectLst/>
              <a:latin typeface="+mn-lt"/>
              <a:ea typeface="+mn-ea"/>
              <a:cs typeface="+mn-cs"/>
            </a:rPr>
            <a:t>や</a:t>
          </a:r>
          <a:r>
            <a:rPr kumimoji="1" lang="ja-JP" altLang="en-US" sz="1200">
              <a:solidFill>
                <a:schemeClr val="dk1"/>
              </a:solidFill>
              <a:effectLst/>
              <a:latin typeface="+mn-lt"/>
              <a:ea typeface="+mn-ea"/>
              <a:cs typeface="+mn-cs"/>
            </a:rPr>
            <a:t>物件費</a:t>
          </a:r>
          <a:r>
            <a:rPr kumimoji="1" lang="ja-JP" altLang="ja-JP" sz="1200">
              <a:solidFill>
                <a:schemeClr val="dk1"/>
              </a:solidFill>
              <a:effectLst/>
              <a:latin typeface="+mn-lt"/>
              <a:ea typeface="+mn-ea"/>
              <a:cs typeface="+mn-cs"/>
            </a:rPr>
            <a:t>など</a:t>
          </a:r>
          <a:r>
            <a:rPr kumimoji="1" lang="ja-JP" altLang="en-US" sz="1200">
              <a:solidFill>
                <a:schemeClr val="dk1"/>
              </a:solidFill>
              <a:effectLst/>
              <a:latin typeface="+mn-lt"/>
              <a:ea typeface="+mn-ea"/>
              <a:cs typeface="+mn-cs"/>
            </a:rPr>
            <a:t>の経常的経費が増加した一方、</a:t>
          </a:r>
          <a:endParaRPr lang="ja-JP" altLang="ja-JP" sz="1200">
            <a:effectLst/>
          </a:endParaRPr>
        </a:p>
        <a:p>
          <a:r>
            <a:rPr kumimoji="1" lang="ja-JP" altLang="ja-JP" sz="1200">
              <a:solidFill>
                <a:schemeClr val="dk1"/>
              </a:solidFill>
              <a:effectLst/>
              <a:latin typeface="+mn-lt"/>
              <a:ea typeface="+mn-ea"/>
              <a:cs typeface="+mn-cs"/>
            </a:rPr>
            <a:t>歳入において、普通交付税など地方交付税</a:t>
          </a:r>
          <a:r>
            <a:rPr kumimoji="1" lang="ja-JP" altLang="en-US" sz="1200">
              <a:solidFill>
                <a:schemeClr val="dk1"/>
              </a:solidFill>
              <a:effectLst/>
              <a:latin typeface="+mn-lt"/>
              <a:ea typeface="+mn-ea"/>
              <a:cs typeface="+mn-cs"/>
            </a:rPr>
            <a:t>や地方特例交付金の</a:t>
          </a:r>
          <a:r>
            <a:rPr kumimoji="1" lang="ja-JP" altLang="ja-JP" sz="1200">
              <a:solidFill>
                <a:schemeClr val="dk1"/>
              </a:solidFill>
              <a:effectLst/>
              <a:latin typeface="+mn-lt"/>
              <a:ea typeface="+mn-ea"/>
              <a:cs typeface="+mn-cs"/>
            </a:rPr>
            <a:t>増などにより経常一般財源が増加</a:t>
          </a:r>
          <a:r>
            <a:rPr kumimoji="1" lang="ja-JP" altLang="en-US" sz="1200">
              <a:solidFill>
                <a:schemeClr val="dk1"/>
              </a:solidFill>
              <a:effectLst/>
              <a:latin typeface="+mn-lt"/>
              <a:ea typeface="+mn-ea"/>
              <a:cs typeface="+mn-cs"/>
            </a:rPr>
            <a:t>した</a:t>
          </a:r>
          <a:r>
            <a:rPr kumimoji="1" lang="ja-JP" altLang="ja-JP" sz="1200">
              <a:solidFill>
                <a:schemeClr val="dk1"/>
              </a:solidFill>
              <a:effectLst/>
              <a:latin typeface="+mn-lt"/>
              <a:ea typeface="+mn-ea"/>
              <a:cs typeface="+mn-cs"/>
            </a:rPr>
            <a:t>こと</a:t>
          </a:r>
          <a:r>
            <a:rPr kumimoji="1" lang="ja-JP" altLang="en-US" sz="1200">
              <a:solidFill>
                <a:schemeClr val="dk1"/>
              </a:solidFill>
              <a:effectLst/>
              <a:latin typeface="+mn-lt"/>
              <a:ea typeface="+mn-ea"/>
              <a:cs typeface="+mn-cs"/>
            </a:rPr>
            <a:t>から比率が改善した</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今後も人件費の抑制に努めるとともに、全ての事務事業について、費用対効果を検証しながら整理・合理化を図る行財政改革の取組を通じて、義務的経費の</a:t>
          </a:r>
          <a:r>
            <a:rPr kumimoji="1" lang="ja-JP" altLang="en-US" sz="1200">
              <a:solidFill>
                <a:schemeClr val="dk1"/>
              </a:solidFill>
              <a:effectLst/>
              <a:latin typeface="+mn-lt"/>
              <a:ea typeface="+mn-ea"/>
              <a:cs typeface="+mn-cs"/>
            </a:rPr>
            <a:t>抑制</a:t>
          </a:r>
          <a:r>
            <a:rPr kumimoji="1" lang="ja-JP" altLang="ja-JP" sz="1200">
              <a:solidFill>
                <a:schemeClr val="dk1"/>
              </a:solidFill>
              <a:effectLst/>
              <a:latin typeface="+mn-lt"/>
              <a:ea typeface="+mn-ea"/>
              <a:cs typeface="+mn-cs"/>
            </a:rPr>
            <a:t>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154517</xdr:rowOff>
    </xdr:from>
    <xdr:to>
      <xdr:col>23</xdr:col>
      <xdr:colOff>133350</xdr:colOff>
      <xdr:row>64</xdr:row>
      <xdr:rowOff>23283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558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64</xdr:row>
      <xdr:rowOff>23283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076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74083</xdr:rowOff>
    </xdr:from>
    <xdr:to>
      <xdr:col>15</xdr:col>
      <xdr:colOff>82550</xdr:colOff>
      <xdr:row>63</xdr:row>
      <xdr:rowOff>106256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7543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151130</xdr:rowOff>
    </xdr:from>
    <xdr:to>
      <xdr:col>11</xdr:col>
      <xdr:colOff>31750</xdr:colOff>
      <xdr:row>63</xdr:row>
      <xdr:rowOff>74083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095230"/>
          <a:ext cx="889000" cy="78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120244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141833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23283</xdr:rowOff>
    </xdr:from>
    <xdr:to>
      <xdr:col>11</xdr:col>
      <xdr:colOff>82550</xdr:colOff>
      <xdr:row>63</xdr:row>
      <xdr:rowOff>124883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109660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100330</xdr:rowOff>
    </xdr:from>
    <xdr:to>
      <xdr:col>7</xdr:col>
      <xdr:colOff>31750</xdr:colOff>
      <xdr:row>59</xdr:row>
      <xdr:rowOff>30480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40657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類似団体平均よりも低い水準となって</a:t>
          </a:r>
          <a:r>
            <a:rPr kumimoji="1" lang="ja-JP" altLang="en-US" sz="1200">
              <a:solidFill>
                <a:schemeClr val="dk1"/>
              </a:solidFill>
              <a:effectLst/>
              <a:latin typeface="+mn-lt"/>
              <a:ea typeface="+mn-ea"/>
              <a:cs typeface="+mn-cs"/>
            </a:rPr>
            <a:t>いるが</a:t>
          </a:r>
          <a:r>
            <a:rPr kumimoji="1" lang="ja-JP" altLang="ja-JP" sz="1200">
              <a:solidFill>
                <a:schemeClr val="dk1"/>
              </a:solidFill>
              <a:effectLst/>
              <a:latin typeface="+mn-lt"/>
              <a:ea typeface="+mn-ea"/>
              <a:cs typeface="+mn-cs"/>
            </a:rPr>
            <a:t>、前年度と比較すると</a:t>
          </a:r>
          <a:r>
            <a:rPr kumimoji="1" lang="ja-JP" altLang="en-US" sz="1200">
              <a:solidFill>
                <a:schemeClr val="dk1"/>
              </a:solidFill>
              <a:effectLst/>
              <a:latin typeface="+mn-lt"/>
              <a:ea typeface="+mn-ea"/>
              <a:cs typeface="+mn-cs"/>
            </a:rPr>
            <a:t>高</a:t>
          </a:r>
          <a:r>
            <a:rPr kumimoji="1" lang="ja-JP" altLang="ja-JP" sz="1200">
              <a:solidFill>
                <a:schemeClr val="dk1"/>
              </a:solidFill>
              <a:effectLst/>
              <a:latin typeface="+mn-lt"/>
              <a:ea typeface="+mn-ea"/>
              <a:cs typeface="+mn-cs"/>
            </a:rPr>
            <a:t>くなっている。その主な原因は</a:t>
          </a:r>
          <a:r>
            <a:rPr kumimoji="1" lang="ja-JP" altLang="en-US" sz="1200">
              <a:solidFill>
                <a:schemeClr val="dk1"/>
              </a:solidFill>
              <a:effectLst/>
              <a:latin typeface="+mn-lt"/>
              <a:ea typeface="+mn-ea"/>
              <a:cs typeface="+mn-cs"/>
            </a:rPr>
            <a:t>人</a:t>
          </a:r>
          <a:r>
            <a:rPr kumimoji="1" lang="ja-JP" altLang="ja-JP" sz="1200">
              <a:solidFill>
                <a:schemeClr val="dk1"/>
              </a:solidFill>
              <a:effectLst/>
              <a:latin typeface="+mn-lt"/>
              <a:ea typeface="+mn-ea"/>
              <a:cs typeface="+mn-cs"/>
            </a:rPr>
            <a:t>件費であり、</a:t>
          </a:r>
          <a:r>
            <a:rPr kumimoji="1" lang="ja-JP" altLang="en-US" sz="1200">
              <a:solidFill>
                <a:schemeClr val="dk1"/>
              </a:solidFill>
              <a:effectLst/>
              <a:latin typeface="+mn-lt"/>
              <a:ea typeface="+mn-ea"/>
              <a:cs typeface="+mn-cs"/>
            </a:rPr>
            <a:t>給与改定等による増</a:t>
          </a:r>
          <a:r>
            <a:rPr kumimoji="1" lang="ja-JP" altLang="ja-JP" sz="1200">
              <a:solidFill>
                <a:schemeClr val="dk1"/>
              </a:solidFill>
              <a:effectLst/>
              <a:latin typeface="+mn-lt"/>
              <a:ea typeface="+mn-ea"/>
              <a:cs typeface="+mn-cs"/>
            </a:rPr>
            <a:t>である。今後も引き続き、簡素で効率的な行財政運営に努める。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106731</xdr:rowOff>
    </xdr:from>
    <xdr:to>
      <xdr:col>23</xdr:col>
      <xdr:colOff>133350</xdr:colOff>
      <xdr:row>83</xdr:row>
      <xdr:rowOff>2566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65631"/>
          <a:ext cx="838200" cy="6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106731</xdr:rowOff>
    </xdr:from>
    <xdr:to>
      <xdr:col>19</xdr:col>
      <xdr:colOff>133350</xdr:colOff>
      <xdr:row>82</xdr:row>
      <xdr:rowOff>136999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65631"/>
          <a:ext cx="889000" cy="3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121489</xdr:rowOff>
    </xdr:from>
    <xdr:to>
      <xdr:col>15</xdr:col>
      <xdr:colOff>82550</xdr:colOff>
      <xdr:row>82</xdr:row>
      <xdr:rowOff>136999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80389"/>
          <a:ext cx="889000" cy="1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60079</xdr:rowOff>
    </xdr:from>
    <xdr:to>
      <xdr:col>11</xdr:col>
      <xdr:colOff>31750</xdr:colOff>
      <xdr:row>82</xdr:row>
      <xdr:rowOff>121489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8979"/>
          <a:ext cx="889000" cy="6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123216</xdr:rowOff>
    </xdr:from>
    <xdr:to>
      <xdr:col>23</xdr:col>
      <xdr:colOff>184150</xdr:colOff>
      <xdr:row>83</xdr:row>
      <xdr:rowOff>53366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8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139743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2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55931</xdr:rowOff>
    </xdr:from>
    <xdr:to>
      <xdr:col>19</xdr:col>
      <xdr:colOff>184150</xdr:colOff>
      <xdr:row>82</xdr:row>
      <xdr:rowOff>157531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1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167708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83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86199</xdr:rowOff>
    </xdr:from>
    <xdr:to>
      <xdr:col>15</xdr:col>
      <xdr:colOff>133350</xdr:colOff>
      <xdr:row>83</xdr:row>
      <xdr:rowOff>16349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26526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3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70689</xdr:rowOff>
    </xdr:from>
    <xdr:to>
      <xdr:col>11</xdr:col>
      <xdr:colOff>82550</xdr:colOff>
      <xdr:row>83</xdr:row>
      <xdr:rowOff>839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9279</xdr:rowOff>
    </xdr:from>
    <xdr:to>
      <xdr:col>7</xdr:col>
      <xdr:colOff>31750</xdr:colOff>
      <xdr:row>82</xdr:row>
      <xdr:rowOff>110879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121056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7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類似団体と比較するとほぼ同水準であるため、今後も国の動向等を見定めながら、適正な給与水準の維持に努める。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739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152400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739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8776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14514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よりも多くなっているが、その主な要因としては、上郡町の消防事務を受託していることや、幼稚園・保育所・学校給食センターなどの子育て関連事業を市直営により実施していることが挙げられる。このような特殊要因があるものの、定員適正化計画に基づく、退職者に対する採用者の抑制や再任用職員の活用、民間委託の推進等により、今後も適正な定員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155908</xdr:rowOff>
    </xdr:from>
    <xdr:to>
      <xdr:col>81</xdr:col>
      <xdr:colOff>44450</xdr:colOff>
      <xdr:row>62</xdr:row>
      <xdr:rowOff>162802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85808"/>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134076</xdr:rowOff>
    </xdr:from>
    <xdr:to>
      <xdr:col>77</xdr:col>
      <xdr:colOff>44450</xdr:colOff>
      <xdr:row>62</xdr:row>
      <xdr:rowOff>155908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63976"/>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96157</xdr:rowOff>
    </xdr:from>
    <xdr:to>
      <xdr:col>72</xdr:col>
      <xdr:colOff>203200</xdr:colOff>
      <xdr:row>62</xdr:row>
      <xdr:rowOff>134076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26057"/>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81220</xdr:rowOff>
    </xdr:from>
    <xdr:to>
      <xdr:col>68</xdr:col>
      <xdr:colOff>152400</xdr:colOff>
      <xdr:row>62</xdr:row>
      <xdr:rowOff>96157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11120"/>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112002</xdr:rowOff>
    </xdr:from>
    <xdr:to>
      <xdr:col>81</xdr:col>
      <xdr:colOff>95250</xdr:colOff>
      <xdr:row>63</xdr:row>
      <xdr:rowOff>42152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4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84079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13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105108</xdr:rowOff>
    </xdr:from>
    <xdr:to>
      <xdr:col>77</xdr:col>
      <xdr:colOff>95250</xdr:colOff>
      <xdr:row>63</xdr:row>
      <xdr:rowOff>35258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3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20035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83276</xdr:rowOff>
    </xdr:from>
    <xdr:to>
      <xdr:col>73</xdr:col>
      <xdr:colOff>44450</xdr:colOff>
      <xdr:row>63</xdr:row>
      <xdr:rowOff>13426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169653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9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45357</xdr:rowOff>
    </xdr:from>
    <xdr:to>
      <xdr:col>68</xdr:col>
      <xdr:colOff>203200</xdr:colOff>
      <xdr:row>62</xdr:row>
      <xdr:rowOff>146957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131734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30420</xdr:rowOff>
    </xdr:from>
    <xdr:to>
      <xdr:col>64</xdr:col>
      <xdr:colOff>152400</xdr:colOff>
      <xdr:row>62</xdr:row>
      <xdr:rowOff>132020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116797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類似団体と比較して高い値になっている。</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カ年平均で</a:t>
          </a:r>
          <a:r>
            <a:rPr kumimoji="1" lang="en-US" altLang="ja-JP" sz="1200">
              <a:solidFill>
                <a:schemeClr val="dk1"/>
              </a:solidFill>
              <a:effectLst/>
              <a:latin typeface="+mn-lt"/>
              <a:ea typeface="+mn-ea"/>
              <a:cs typeface="+mn-cs"/>
            </a:rPr>
            <a:t>8.9</a:t>
          </a:r>
          <a:r>
            <a:rPr kumimoji="1" lang="ja-JP" altLang="ja-JP" sz="1200">
              <a:solidFill>
                <a:schemeClr val="dk1"/>
              </a:solidFill>
              <a:effectLst/>
              <a:latin typeface="+mn-lt"/>
              <a:ea typeface="+mn-ea"/>
              <a:cs typeface="+mn-cs"/>
            </a:rPr>
            <a:t>％となり、</a:t>
          </a:r>
          <a:r>
            <a:rPr kumimoji="1" lang="en-US" altLang="ja-JP" sz="1200">
              <a:solidFill>
                <a:schemeClr val="dk1"/>
              </a:solidFill>
              <a:effectLst/>
              <a:latin typeface="+mn-lt"/>
              <a:ea typeface="+mn-ea"/>
              <a:cs typeface="+mn-cs"/>
            </a:rPr>
            <a:t>0.6</a:t>
          </a:r>
          <a:r>
            <a:rPr kumimoji="1" lang="ja-JP" altLang="ja-JP" sz="1200">
              <a:solidFill>
                <a:schemeClr val="dk1"/>
              </a:solidFill>
              <a:effectLst/>
              <a:latin typeface="+mn-lt"/>
              <a:ea typeface="+mn-ea"/>
              <a:cs typeface="+mn-cs"/>
            </a:rPr>
            <a:t>ポイント改善した要因としては、入れ替わりとなった令和</a:t>
          </a:r>
          <a:r>
            <a:rPr kumimoji="1" lang="ja-JP" altLang="en-US" sz="1200">
              <a:solidFill>
                <a:schemeClr val="dk1"/>
              </a:solidFill>
              <a:effectLst/>
              <a:latin typeface="+mn-lt"/>
              <a:ea typeface="+mn-ea"/>
              <a:cs typeface="+mn-cs"/>
            </a:rPr>
            <a:t>３</a:t>
          </a:r>
          <a:r>
            <a:rPr kumimoji="1" lang="ja-JP" altLang="ja-JP" sz="1200">
              <a:solidFill>
                <a:schemeClr val="dk1"/>
              </a:solidFill>
              <a:effectLst/>
              <a:latin typeface="+mn-lt"/>
              <a:ea typeface="+mn-ea"/>
              <a:cs typeface="+mn-cs"/>
            </a:rPr>
            <a:t>年度と比較して、</a:t>
          </a:r>
          <a:r>
            <a:rPr kumimoji="1" lang="ja-JP" altLang="en-US" sz="1200">
              <a:solidFill>
                <a:schemeClr val="dk1"/>
              </a:solidFill>
              <a:effectLst/>
              <a:latin typeface="+mn-lt"/>
              <a:ea typeface="+mn-ea"/>
              <a:cs typeface="+mn-cs"/>
            </a:rPr>
            <a:t>公営企業債の償還財源に充てたと認められる繰入金が減少したことや、一般会計における元利償還額が減少したことが挙げられる。</a:t>
          </a:r>
          <a:r>
            <a:rPr kumimoji="1" lang="ja-JP" altLang="ja-JP" sz="1200">
              <a:solidFill>
                <a:schemeClr val="dk1"/>
              </a:solidFill>
              <a:effectLst/>
              <a:latin typeface="+mn-lt"/>
              <a:ea typeface="+mn-ea"/>
              <a:cs typeface="+mn-cs"/>
            </a:rPr>
            <a:t>今後も投資的事業の費用対効果の検証・整理・合理化に努める。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113595</xdr:rowOff>
    </xdr:from>
    <xdr:to>
      <xdr:col>81</xdr:col>
      <xdr:colOff>44450</xdr:colOff>
      <xdr:row>41</xdr:row>
      <xdr:rowOff>22578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71595"/>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76200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520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49389</xdr:rowOff>
    </xdr:from>
    <xdr:to>
      <xdr:col>72</xdr:col>
      <xdr:colOff>203200</xdr:colOff>
      <xdr:row>41</xdr:row>
      <xdr:rowOff>76200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7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49389</xdr:rowOff>
    </xdr:from>
    <xdr:to>
      <xdr:col>68</xdr:col>
      <xdr:colOff>152400</xdr:colOff>
      <xdr:row>41</xdr:row>
      <xdr:rowOff>143228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788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62795</xdr:rowOff>
    </xdr:from>
    <xdr:to>
      <xdr:col>81</xdr:col>
      <xdr:colOff>95250</xdr:colOff>
      <xdr:row>40</xdr:row>
      <xdr:rowOff>164395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34872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9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8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170039</xdr:rowOff>
    </xdr:from>
    <xdr:to>
      <xdr:col>68</xdr:col>
      <xdr:colOff>203200</xdr:colOff>
      <xdr:row>41</xdr:row>
      <xdr:rowOff>100189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84966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92428</xdr:rowOff>
    </xdr:from>
    <xdr:to>
      <xdr:col>64</xdr:col>
      <xdr:colOff>152400</xdr:colOff>
      <xdr:row>42</xdr:row>
      <xdr:rowOff>22578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7355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類似団体平均と比較すると依然として高い値であ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した。要因として、</a:t>
          </a:r>
          <a:r>
            <a:rPr kumimoji="1" lang="ja-JP" altLang="en-US" sz="1100">
              <a:solidFill>
                <a:schemeClr val="dk1"/>
              </a:solidFill>
              <a:effectLst/>
              <a:latin typeface="+mn-lt"/>
              <a:ea typeface="+mn-ea"/>
              <a:cs typeface="+mn-cs"/>
            </a:rPr>
            <a:t>基準財政需要額算入見込額の減や、都市計画税充当見込額の減などにより、充当可能財源等が減少したことが挙げられる。</a:t>
          </a:r>
          <a:r>
            <a:rPr kumimoji="1" lang="ja-JP" altLang="ja-JP" sz="1100">
              <a:solidFill>
                <a:schemeClr val="dk1"/>
              </a:solidFill>
              <a:effectLst/>
              <a:latin typeface="+mn-lt"/>
              <a:ea typeface="+mn-ea"/>
              <a:cs typeface="+mn-cs"/>
            </a:rPr>
            <a:t>今後も将来世代への負担を少しでも軽減できるよう、事務事業の選択と集中により、財政の健全化を図る。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168910</xdr:rowOff>
    </xdr:from>
    <xdr:to>
      <xdr:col>81</xdr:col>
      <xdr:colOff>44450</xdr:colOff>
      <xdr:row>16</xdr:row>
      <xdr:rowOff>29794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740660"/>
          <a:ext cx="838200" cy="3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168910</xdr:rowOff>
    </xdr:from>
    <xdr:to>
      <xdr:col>77</xdr:col>
      <xdr:colOff>44450</xdr:colOff>
      <xdr:row>16</xdr:row>
      <xdr:rowOff>94463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40660"/>
          <a:ext cx="889000" cy="9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94463</xdr:rowOff>
    </xdr:from>
    <xdr:to>
      <xdr:col>72</xdr:col>
      <xdr:colOff>203200</xdr:colOff>
      <xdr:row>16</xdr:row>
      <xdr:rowOff>155753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37663"/>
          <a:ext cx="889000" cy="6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155753</xdr:rowOff>
    </xdr:from>
    <xdr:to>
      <xdr:col>68</xdr:col>
      <xdr:colOff>152400</xdr:colOff>
      <xdr:row>17</xdr:row>
      <xdr:rowOff>71653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898953"/>
          <a:ext cx="889000" cy="8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150444</xdr:rowOff>
    </xdr:from>
    <xdr:to>
      <xdr:col>81</xdr:col>
      <xdr:colOff>95250</xdr:colOff>
      <xdr:row>16</xdr:row>
      <xdr:rowOff>80594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2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122521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9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118110</xdr:rowOff>
    </xdr:from>
    <xdr:to>
      <xdr:col>77</xdr:col>
      <xdr:colOff>95250</xdr:colOff>
      <xdr:row>16</xdr:row>
      <xdr:rowOff>48260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33037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7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43663</xdr:rowOff>
    </xdr:from>
    <xdr:to>
      <xdr:col>73</xdr:col>
      <xdr:colOff>44450</xdr:colOff>
      <xdr:row>16</xdr:row>
      <xdr:rowOff>145263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130040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7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104953</xdr:rowOff>
    </xdr:from>
    <xdr:to>
      <xdr:col>68</xdr:col>
      <xdr:colOff>203200</xdr:colOff>
      <xdr:row>17</xdr:row>
      <xdr:rowOff>35103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4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19880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3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20853</xdr:rowOff>
    </xdr:from>
    <xdr:to>
      <xdr:col>64</xdr:col>
      <xdr:colOff>152400</xdr:colOff>
      <xdr:row>17</xdr:row>
      <xdr:rowOff>122453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3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107230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2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人件費に係る経常収支比率が類似団体平均と比較して高くなっているのは、幼稚園・保育所の直営及び市外区域の消防事務の受託などを行っているため、職員数が類似団体と比較して多くなっていることが主な要因である。今後とも事務事業の見直し、適正な人員配置など、行財政改革の取組を通じて人件費の削減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111760</xdr:rowOff>
    </xdr:from>
    <xdr:to>
      <xdr:col>24</xdr:col>
      <xdr:colOff>25400</xdr:colOff>
      <xdr:row>39</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268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39</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26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66040</xdr:rowOff>
    </xdr:from>
    <xdr:to>
      <xdr:col>15</xdr:col>
      <xdr:colOff>98425</xdr:colOff>
      <xdr:row>39</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81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38</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19050</xdr:rowOff>
    </xdr:from>
    <xdr:to>
      <xdr:col>24</xdr:col>
      <xdr:colOff>76200</xdr:colOff>
      <xdr:row>39</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162577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60960</xdr:rowOff>
    </xdr:from>
    <xdr:to>
      <xdr:col>20</xdr:col>
      <xdr:colOff>38100</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129540</xdr:rowOff>
    </xdr:from>
    <xdr:to>
      <xdr:col>15</xdr:col>
      <xdr:colOff>149225</xdr:colOff>
      <xdr:row>39</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83820</xdr:rowOff>
    </xdr:from>
    <xdr:to>
      <xdr:col>6</xdr:col>
      <xdr:colOff>171450</xdr:colOff>
      <xdr:row>39</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170197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類似団体平均と比較すると、物件費に係る経常収支比率は低い水準であるため、今後も引き続き事務事業の整理合理化により、物件費の抑制に努める。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644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15</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41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641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62230</xdr:rowOff>
    </xdr:from>
    <xdr:to>
      <xdr:col>69</xdr:col>
      <xdr:colOff>92075</xdr:colOff>
      <xdr:row>15</xdr:row>
      <xdr:rowOff>138430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339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xdr:rowOff>
    </xdr:from>
    <xdr:to>
      <xdr:col>65</xdr:col>
      <xdr:colOff>53975</xdr:colOff>
      <xdr:row>15</xdr:row>
      <xdr:rowOff>113030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123207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類似団体平均と比較すると扶助費に係る経常収支比率は</a:t>
          </a:r>
          <a:r>
            <a:rPr kumimoji="1" lang="ja-JP" altLang="en-US" sz="1200">
              <a:solidFill>
                <a:schemeClr val="dk1"/>
              </a:solidFill>
              <a:effectLst/>
              <a:latin typeface="+mn-lt"/>
              <a:ea typeface="+mn-ea"/>
              <a:cs typeface="+mn-cs"/>
            </a:rPr>
            <a:t>低くなっている</a:t>
          </a:r>
          <a:r>
            <a:rPr kumimoji="1" lang="ja-JP" altLang="ja-JP" sz="1200">
              <a:solidFill>
                <a:schemeClr val="dk1"/>
              </a:solidFill>
              <a:effectLst/>
              <a:latin typeface="+mn-lt"/>
              <a:ea typeface="+mn-ea"/>
              <a:cs typeface="+mn-cs"/>
            </a:rPr>
            <a:t>ため、今後も引き続き適正な執行管理に努める。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167822</xdr:rowOff>
    </xdr:from>
    <xdr:to>
      <xdr:col>24</xdr:col>
      <xdr:colOff>25400</xdr:colOff>
      <xdr:row>56</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97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64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812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133549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9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90005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4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令和３年に公営企業会計に対する出資金を臨時的な経費から経常的な経費へ振り替えたことに伴い、類似団体平均と比較して、その他の経常収支比率は高い水準となっている。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60</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043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143527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0</xdr:rowOff>
    </xdr:from>
    <xdr:to>
      <xdr:col>82</xdr:col>
      <xdr:colOff>196850</xdr:colOff>
      <xdr:row>60</xdr:row>
      <xdr:rowOff>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28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0</xdr:rowOff>
    </xdr:from>
    <xdr:to>
      <xdr:col>82</xdr:col>
      <xdr:colOff>107950</xdr:colOff>
      <xdr:row>60</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87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44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69850</xdr:rowOff>
    </xdr:from>
    <xdr:to>
      <xdr:col>82</xdr:col>
      <xdr:colOff>158750</xdr:colOff>
      <xdr:row>56</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88900</xdr:rowOff>
    </xdr:from>
    <xdr:to>
      <xdr:col>78</xdr:col>
      <xdr:colOff>69850</xdr:colOff>
      <xdr:row>62</xdr:row>
      <xdr:rowOff>25400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3759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69850</xdr:rowOff>
    </xdr:from>
    <xdr:to>
      <xdr:col>78</xdr:col>
      <xdr:colOff>120650</xdr:colOff>
      <xdr:row>56</xdr:row>
      <xdr:rowOff>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6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62</xdr:row>
      <xdr:rowOff>0</xdr:rowOff>
    </xdr:from>
    <xdr:to>
      <xdr:col>73</xdr:col>
      <xdr:colOff>180975</xdr:colOff>
      <xdr:row>62</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629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82550</xdr:rowOff>
    </xdr:from>
    <xdr:to>
      <xdr:col>74</xdr:col>
      <xdr:colOff>31750</xdr:colOff>
      <xdr:row>56</xdr:row>
      <xdr:rowOff>12700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22877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62</xdr:row>
      <xdr:rowOff>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385300"/>
          <a:ext cx="889000" cy="124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31750</xdr:rowOff>
    </xdr:from>
    <xdr:to>
      <xdr:col>69</xdr:col>
      <xdr:colOff>142875</xdr:colOff>
      <xdr:row>55</xdr:row>
      <xdr:rowOff>133350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143527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95250</xdr:rowOff>
    </xdr:from>
    <xdr:to>
      <xdr:col>65</xdr:col>
      <xdr:colOff>53975</xdr:colOff>
      <xdr:row>56</xdr:row>
      <xdr:rowOff>25400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146050</xdr:rowOff>
    </xdr:from>
    <xdr:to>
      <xdr:col>74</xdr:col>
      <xdr:colOff>31750</xdr:colOff>
      <xdr:row>62</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120650</xdr:rowOff>
    </xdr:from>
    <xdr:to>
      <xdr:col>69</xdr:col>
      <xdr:colOff>142875</xdr:colOff>
      <xdr:row>62</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76200</xdr:rowOff>
    </xdr:from>
    <xdr:to>
      <xdr:col>65</xdr:col>
      <xdr:colOff>53975</xdr:colOff>
      <xdr:row>55</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類似団体平均と比較すると、補助費等に係る経常収支比率は低い水準であるため、今後も引き続き適正な執行管理に努める。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35</xdr:row>
      <xdr:rowOff>106426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888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117856</xdr:rowOff>
    </xdr:from>
    <xdr:to>
      <xdr:col>78</xdr:col>
      <xdr:colOff>69850</xdr:colOff>
      <xdr:row>35</xdr:row>
      <xdr:rowOff>106426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4715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34</xdr:row>
      <xdr:rowOff>154432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59471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131572</xdr:rowOff>
    </xdr:from>
    <xdr:to>
      <xdr:col>69</xdr:col>
      <xdr:colOff>92075</xdr:colOff>
      <xdr:row>34</xdr:row>
      <xdr:rowOff>154432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9608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37338</xdr:rowOff>
    </xdr:from>
    <xdr:to>
      <xdr:col>82</xdr:col>
      <xdr:colOff>158750</xdr:colOff>
      <xdr:row>35</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117365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67056</xdr:rowOff>
    </xdr:from>
    <xdr:to>
      <xdr:col>74</xdr:col>
      <xdr:colOff>31750</xdr:colOff>
      <xdr:row>34</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80772</xdr:rowOff>
    </xdr:from>
    <xdr:to>
      <xdr:col>65</xdr:col>
      <xdr:colOff>53975</xdr:colOff>
      <xdr:row>35</xdr:row>
      <xdr:rowOff>10922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21099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令和６年度まで発行が続いた臨時財政対策</a:t>
          </a:r>
          <a:r>
            <a:rPr kumimoji="1" lang="ja-JP" altLang="ja-JP" sz="1200">
              <a:solidFill>
                <a:schemeClr val="dk1"/>
              </a:solidFill>
              <a:effectLst/>
              <a:latin typeface="+mn-lt"/>
              <a:ea typeface="+mn-ea"/>
              <a:cs typeface="+mn-cs"/>
            </a:rPr>
            <a:t>債の償還や、平成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年度に第三セクター等改革推進債の発行を行ったため、類似団体と比較して高い水準となっている。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79</xdr:row>
      <xdr:rowOff>8889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4620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8889</xdr:rowOff>
    </xdr:from>
    <xdr:to>
      <xdr:col>19</xdr:col>
      <xdr:colOff>187325</xdr:colOff>
      <xdr:row>79</xdr:row>
      <xdr:rowOff>8889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553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142239</xdr:rowOff>
    </xdr:from>
    <xdr:to>
      <xdr:col>15</xdr:col>
      <xdr:colOff>98425</xdr:colOff>
      <xdr:row>79</xdr:row>
      <xdr:rowOff>8889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515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142239</xdr:rowOff>
    </xdr:from>
    <xdr:to>
      <xdr:col>11</xdr:col>
      <xdr:colOff>9525</xdr:colOff>
      <xdr:row>79</xdr:row>
      <xdr:rowOff>16511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5153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10177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129539</xdr:rowOff>
    </xdr:from>
    <xdr:to>
      <xdr:col>20</xdr:col>
      <xdr:colOff>38100</xdr:colOff>
      <xdr:row>79</xdr:row>
      <xdr:rowOff>59689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44466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129539</xdr:rowOff>
    </xdr:from>
    <xdr:to>
      <xdr:col>15</xdr:col>
      <xdr:colOff>149225</xdr:colOff>
      <xdr:row>79</xdr:row>
      <xdr:rowOff>59689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44466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91439</xdr:rowOff>
    </xdr:from>
    <xdr:to>
      <xdr:col>11</xdr:col>
      <xdr:colOff>60325</xdr:colOff>
      <xdr:row>79</xdr:row>
      <xdr:rowOff>21589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137161</xdr:rowOff>
    </xdr:from>
    <xdr:to>
      <xdr:col>6</xdr:col>
      <xdr:colOff>171450</xdr:colOff>
      <xdr:row>79</xdr:row>
      <xdr:rowOff>67311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52088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類似団体平均と比較すると公債費以外に係る経常収支比率は</a:t>
          </a:r>
          <a:r>
            <a:rPr kumimoji="1" lang="ja-JP" altLang="en-US" sz="1200">
              <a:solidFill>
                <a:schemeClr val="dk1"/>
              </a:solidFill>
              <a:effectLst/>
              <a:latin typeface="+mn-lt"/>
              <a:ea typeface="+mn-ea"/>
              <a:cs typeface="+mn-cs"/>
            </a:rPr>
            <a:t>低い</a:t>
          </a:r>
          <a:r>
            <a:rPr kumimoji="1" lang="ja-JP" altLang="ja-JP" sz="1200">
              <a:solidFill>
                <a:schemeClr val="dk1"/>
              </a:solidFill>
              <a:effectLst/>
              <a:latin typeface="+mn-lt"/>
              <a:ea typeface="+mn-ea"/>
              <a:cs typeface="+mn-cs"/>
            </a:rPr>
            <a:t>水準であるため、今後も引き続き適正な執行管理に努める。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14987</xdr:rowOff>
    </xdr:from>
    <xdr:to>
      <xdr:col>82</xdr:col>
      <xdr:colOff>107950</xdr:colOff>
      <xdr:row>77</xdr:row>
      <xdr:rowOff>46989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21663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77</xdr:row>
      <xdr:rowOff>14987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1663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136144</xdr:rowOff>
    </xdr:from>
    <xdr:to>
      <xdr:col>73</xdr:col>
      <xdr:colOff>180975</xdr:colOff>
      <xdr:row>76</xdr:row>
      <xdr:rowOff>140715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166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xdr:rowOff>
    </xdr:from>
    <xdr:to>
      <xdr:col>69</xdr:col>
      <xdr:colOff>92075</xdr:colOff>
      <xdr:row>76</xdr:row>
      <xdr:rowOff>140715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2700000"/>
          <a:ext cx="889000" cy="47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110253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135637</xdr:rowOff>
    </xdr:from>
    <xdr:to>
      <xdr:col>78</xdr:col>
      <xdr:colOff>120650</xdr:colOff>
      <xdr:row>77</xdr:row>
      <xdr:rowOff>65787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75963</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85344</xdr:rowOff>
    </xdr:from>
    <xdr:to>
      <xdr:col>74</xdr:col>
      <xdr:colOff>31750</xdr:colOff>
      <xdr:row>77</xdr:row>
      <xdr:rowOff>15494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89915</xdr:rowOff>
    </xdr:from>
    <xdr:to>
      <xdr:col>69</xdr:col>
      <xdr:colOff>142875</xdr:colOff>
      <xdr:row>77</xdr:row>
      <xdr:rowOff>20065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62154</xdr:rowOff>
    </xdr:from>
    <xdr:to>
      <xdr:col>29</xdr:col>
      <xdr:colOff>127000</xdr:colOff>
      <xdr:row>17</xdr:row>
      <xdr:rowOff>3023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2979"/>
          <a:ext cx="647700" cy="11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3023</xdr:rowOff>
    </xdr:from>
    <xdr:to>
      <xdr:col>26</xdr:col>
      <xdr:colOff>50800</xdr:colOff>
      <xdr:row>17</xdr:row>
      <xdr:rowOff>49086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65298"/>
          <a:ext cx="698500" cy="46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49086</xdr:rowOff>
    </xdr:from>
    <xdr:to>
      <xdr:col>22</xdr:col>
      <xdr:colOff>114300</xdr:colOff>
      <xdr:row>17</xdr:row>
      <xdr:rowOff>89548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1361"/>
          <a:ext cx="698500" cy="40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89548</xdr:rowOff>
    </xdr:from>
    <xdr:to>
      <xdr:col>18</xdr:col>
      <xdr:colOff>177800</xdr:colOff>
      <xdr:row>17</xdr:row>
      <xdr:rowOff>138709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1823"/>
          <a:ext cx="698500" cy="49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11354</xdr:rowOff>
    </xdr:from>
    <xdr:to>
      <xdr:col>29</xdr:col>
      <xdr:colOff>177800</xdr:colOff>
      <xdr:row>16</xdr:row>
      <xdr:rowOff>112954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2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27881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123673</xdr:rowOff>
    </xdr:from>
    <xdr:to>
      <xdr:col>26</xdr:col>
      <xdr:colOff>101600</xdr:colOff>
      <xdr:row>17</xdr:row>
      <xdr:rowOff>53823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14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64000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3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169736</xdr:rowOff>
    </xdr:from>
    <xdr:to>
      <xdr:col>22</xdr:col>
      <xdr:colOff>165100</xdr:colOff>
      <xdr:row>17</xdr:row>
      <xdr:rowOff>99886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60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110063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38748</xdr:rowOff>
    </xdr:from>
    <xdr:to>
      <xdr:col>19</xdr:col>
      <xdr:colOff>38100</xdr:colOff>
      <xdr:row>17</xdr:row>
      <xdr:rowOff>140348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1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150525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6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87909</xdr:rowOff>
    </xdr:from>
    <xdr:to>
      <xdr:col>15</xdr:col>
      <xdr:colOff>101600</xdr:colOff>
      <xdr:row>18</xdr:row>
      <xdr:rowOff>18059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0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28236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1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321016</xdr:rowOff>
    </xdr:from>
    <xdr:to>
      <xdr:col>29</xdr:col>
      <xdr:colOff>127000</xdr:colOff>
      <xdr:row>35</xdr:row>
      <xdr:rowOff>328592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931366"/>
          <a:ext cx="647700" cy="7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170107</xdr:rowOff>
    </xdr:from>
    <xdr:to>
      <xdr:col>26</xdr:col>
      <xdr:colOff>50800</xdr:colOff>
      <xdr:row>35</xdr:row>
      <xdr:rowOff>321016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80457"/>
          <a:ext cx="698500" cy="1509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170107</xdr:rowOff>
    </xdr:from>
    <xdr:to>
      <xdr:col>22</xdr:col>
      <xdr:colOff>114300</xdr:colOff>
      <xdr:row>35</xdr:row>
      <xdr:rowOff>214456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80457"/>
          <a:ext cx="698500" cy="44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214456</xdr:rowOff>
    </xdr:from>
    <xdr:to>
      <xdr:col>18</xdr:col>
      <xdr:colOff>177800</xdr:colOff>
      <xdr:row>35</xdr:row>
      <xdr:rowOff>277582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24806"/>
          <a:ext cx="698500" cy="63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277792</xdr:rowOff>
    </xdr:from>
    <xdr:to>
      <xdr:col>29</xdr:col>
      <xdr:colOff>177800</xdr:colOff>
      <xdr:row>36</xdr:row>
      <xdr:rowOff>36492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88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249869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6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270216</xdr:rowOff>
    </xdr:from>
    <xdr:to>
      <xdr:col>26</xdr:col>
      <xdr:colOff>101600</xdr:colOff>
      <xdr:row>36</xdr:row>
      <xdr:rowOff>28916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80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13693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66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119307</xdr:rowOff>
    </xdr:from>
    <xdr:to>
      <xdr:col>22</xdr:col>
      <xdr:colOff>165100</xdr:colOff>
      <xdr:row>35</xdr:row>
      <xdr:rowOff>220907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29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231084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9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163656</xdr:rowOff>
    </xdr:from>
    <xdr:to>
      <xdr:col>19</xdr:col>
      <xdr:colOff>38100</xdr:colOff>
      <xdr:row>35</xdr:row>
      <xdr:rowOff>265256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74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275433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4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226782</xdr:rowOff>
    </xdr:from>
    <xdr:to>
      <xdr:col>15</xdr:col>
      <xdr:colOff>101600</xdr:colOff>
      <xdr:row>35</xdr:row>
      <xdr:rowOff>328382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37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338559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606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44374</xdr:rowOff>
    </xdr:from>
    <xdr:to>
      <xdr:col>24</xdr:col>
      <xdr:colOff>63500</xdr:colOff>
      <xdr:row>34</xdr:row>
      <xdr:rowOff>4712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02224"/>
          <a:ext cx="838200" cy="13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151981</xdr:rowOff>
    </xdr:from>
    <xdr:to>
      <xdr:col>19</xdr:col>
      <xdr:colOff>177800</xdr:colOff>
      <xdr:row>34</xdr:row>
      <xdr:rowOff>4712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09831"/>
          <a:ext cx="889000" cy="2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151981</xdr:rowOff>
    </xdr:from>
    <xdr:to>
      <xdr:col>15</xdr:col>
      <xdr:colOff>50800</xdr:colOff>
      <xdr:row>34</xdr:row>
      <xdr:rowOff>64821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09831"/>
          <a:ext cx="889000" cy="8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64821</xdr:rowOff>
    </xdr:from>
    <xdr:to>
      <xdr:col>10</xdr:col>
      <xdr:colOff>114300</xdr:colOff>
      <xdr:row>34</xdr:row>
      <xdr:rowOff>101283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4121"/>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165024</xdr:rowOff>
    </xdr:from>
    <xdr:to>
      <xdr:col>24</xdr:col>
      <xdr:colOff>114300</xdr:colOff>
      <xdr:row>33</xdr:row>
      <xdr:rowOff>95174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5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16451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0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125362</xdr:rowOff>
    </xdr:from>
    <xdr:to>
      <xdr:col>20</xdr:col>
      <xdr:colOff>38100</xdr:colOff>
      <xdr:row>34</xdr:row>
      <xdr:rowOff>55512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72039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5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101181</xdr:rowOff>
    </xdr:from>
    <xdr:to>
      <xdr:col>15</xdr:col>
      <xdr:colOff>101600</xdr:colOff>
      <xdr:row>34</xdr:row>
      <xdr:rowOff>31331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47858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3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14021</xdr:rowOff>
    </xdr:from>
    <xdr:to>
      <xdr:col>10</xdr:col>
      <xdr:colOff>165100</xdr:colOff>
      <xdr:row>34</xdr:row>
      <xdr:rowOff>115621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132148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50483</xdr:rowOff>
    </xdr:from>
    <xdr:to>
      <xdr:col>6</xdr:col>
      <xdr:colOff>38100</xdr:colOff>
      <xdr:row>34</xdr:row>
      <xdr:rowOff>152083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7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168610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5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132484</xdr:rowOff>
    </xdr:from>
    <xdr:to>
      <xdr:col>24</xdr:col>
      <xdr:colOff>63500</xdr:colOff>
      <xdr:row>59</xdr:row>
      <xdr:rowOff>4232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76584"/>
          <a:ext cx="838200" cy="4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99330</xdr:rowOff>
    </xdr:from>
    <xdr:to>
      <xdr:col>19</xdr:col>
      <xdr:colOff>177800</xdr:colOff>
      <xdr:row>59</xdr:row>
      <xdr:rowOff>4232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43430"/>
          <a:ext cx="8890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99330</xdr:rowOff>
    </xdr:from>
    <xdr:to>
      <xdr:col>15</xdr:col>
      <xdr:colOff>50800</xdr:colOff>
      <xdr:row>58</xdr:row>
      <xdr:rowOff>102537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43430"/>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102537</xdr:rowOff>
    </xdr:from>
    <xdr:to>
      <xdr:col>10</xdr:col>
      <xdr:colOff>114300</xdr:colOff>
      <xdr:row>58</xdr:row>
      <xdr:rowOff>170866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46637"/>
          <a:ext cx="889000" cy="6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81684</xdr:rowOff>
    </xdr:from>
    <xdr:to>
      <xdr:col>24</xdr:col>
      <xdr:colOff>114300</xdr:colOff>
      <xdr:row>59</xdr:row>
      <xdr:rowOff>11834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2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168061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4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124882</xdr:rowOff>
    </xdr:from>
    <xdr:to>
      <xdr:col>20</xdr:col>
      <xdr:colOff>38100</xdr:colOff>
      <xdr:row>59</xdr:row>
      <xdr:rowOff>55032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6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46159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6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48530</xdr:rowOff>
    </xdr:from>
    <xdr:to>
      <xdr:col>15</xdr:col>
      <xdr:colOff>101600</xdr:colOff>
      <xdr:row>58</xdr:row>
      <xdr:rowOff>150130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9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141257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8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51737</xdr:rowOff>
    </xdr:from>
    <xdr:to>
      <xdr:col>10</xdr:col>
      <xdr:colOff>165100</xdr:colOff>
      <xdr:row>58</xdr:row>
      <xdr:rowOff>153337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9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144464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8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120066</xdr:rowOff>
    </xdr:from>
    <xdr:to>
      <xdr:col>6</xdr:col>
      <xdr:colOff>38100</xdr:colOff>
      <xdr:row>59</xdr:row>
      <xdr:rowOff>50216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41343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145853</xdr:rowOff>
    </xdr:from>
    <xdr:to>
      <xdr:col>24</xdr:col>
      <xdr:colOff>63500</xdr:colOff>
      <xdr:row>78</xdr:row>
      <xdr:rowOff>150254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18953"/>
          <a:ext cx="8382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145853</xdr:rowOff>
    </xdr:from>
    <xdr:to>
      <xdr:col>19</xdr:col>
      <xdr:colOff>177800</xdr:colOff>
      <xdr:row>78</xdr:row>
      <xdr:rowOff>150177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18953"/>
          <a:ext cx="8890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149758</xdr:rowOff>
    </xdr:from>
    <xdr:to>
      <xdr:col>15</xdr:col>
      <xdr:colOff>50800</xdr:colOff>
      <xdr:row>78</xdr:row>
      <xdr:rowOff>150177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22858"/>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148710</xdr:rowOff>
    </xdr:from>
    <xdr:to>
      <xdr:col>10</xdr:col>
      <xdr:colOff>114300</xdr:colOff>
      <xdr:row>78</xdr:row>
      <xdr:rowOff>149758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1810"/>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99454</xdr:rowOff>
    </xdr:from>
    <xdr:to>
      <xdr:col>24</xdr:col>
      <xdr:colOff>114300</xdr:colOff>
      <xdr:row>79</xdr:row>
      <xdr:rowOff>29604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14381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95053</xdr:rowOff>
    </xdr:from>
    <xdr:to>
      <xdr:col>20</xdr:col>
      <xdr:colOff>38100</xdr:colOff>
      <xdr:row>79</xdr:row>
      <xdr:rowOff>25203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16330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99377</xdr:rowOff>
    </xdr:from>
    <xdr:to>
      <xdr:col>15</xdr:col>
      <xdr:colOff>101600</xdr:colOff>
      <xdr:row>79</xdr:row>
      <xdr:rowOff>29527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20654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98958</xdr:rowOff>
    </xdr:from>
    <xdr:to>
      <xdr:col>10</xdr:col>
      <xdr:colOff>165100</xdr:colOff>
      <xdr:row>79</xdr:row>
      <xdr:rowOff>29108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20235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97910</xdr:rowOff>
    </xdr:from>
    <xdr:to>
      <xdr:col>6</xdr:col>
      <xdr:colOff>38100</xdr:colOff>
      <xdr:row>79</xdr:row>
      <xdr:rowOff>28060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19187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89734</xdr:rowOff>
    </xdr:from>
    <xdr:to>
      <xdr:col>24</xdr:col>
      <xdr:colOff>63500</xdr:colOff>
      <xdr:row>98</xdr:row>
      <xdr:rowOff>21667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20384"/>
          <a:ext cx="838200" cy="10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21667</xdr:rowOff>
    </xdr:from>
    <xdr:to>
      <xdr:col>19</xdr:col>
      <xdr:colOff>177800</xdr:colOff>
      <xdr:row>98</xdr:row>
      <xdr:rowOff>82387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23767"/>
          <a:ext cx="889000" cy="6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108218</xdr:rowOff>
    </xdr:from>
    <xdr:to>
      <xdr:col>15</xdr:col>
      <xdr:colOff>50800</xdr:colOff>
      <xdr:row>98</xdr:row>
      <xdr:rowOff>82387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38868"/>
          <a:ext cx="889000" cy="1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108218</xdr:rowOff>
    </xdr:from>
    <xdr:to>
      <xdr:col>10</xdr:col>
      <xdr:colOff>114300</xdr:colOff>
      <xdr:row>98</xdr:row>
      <xdr:rowOff>166337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38868"/>
          <a:ext cx="889000" cy="22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38934</xdr:rowOff>
    </xdr:from>
    <xdr:to>
      <xdr:col>24</xdr:col>
      <xdr:colOff>114300</xdr:colOff>
      <xdr:row>97</xdr:row>
      <xdr:rowOff>140534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17361</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142317</xdr:rowOff>
    </xdr:from>
    <xdr:to>
      <xdr:col>20</xdr:col>
      <xdr:colOff>38100</xdr:colOff>
      <xdr:row>98</xdr:row>
      <xdr:rowOff>72467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7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63594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6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31587</xdr:rowOff>
    </xdr:from>
    <xdr:to>
      <xdr:col>15</xdr:col>
      <xdr:colOff>101600</xdr:colOff>
      <xdr:row>98</xdr:row>
      <xdr:rowOff>133187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3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124314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2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57418</xdr:rowOff>
    </xdr:from>
    <xdr:to>
      <xdr:col>10</xdr:col>
      <xdr:colOff>165100</xdr:colOff>
      <xdr:row>97</xdr:row>
      <xdr:rowOff>159018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150145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8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115537</xdr:rowOff>
    </xdr:from>
    <xdr:to>
      <xdr:col>6</xdr:col>
      <xdr:colOff>38100</xdr:colOff>
      <xdr:row>99</xdr:row>
      <xdr:rowOff>45687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1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36814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1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98674</xdr:rowOff>
    </xdr:from>
    <xdr:to>
      <xdr:col>55</xdr:col>
      <xdr:colOff>0</xdr:colOff>
      <xdr:row>36</xdr:row>
      <xdr:rowOff>159718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70874"/>
          <a:ext cx="838200" cy="6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79045</xdr:rowOff>
    </xdr:from>
    <xdr:to>
      <xdr:col>50</xdr:col>
      <xdr:colOff>114300</xdr:colOff>
      <xdr:row>36</xdr:row>
      <xdr:rowOff>159718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51245"/>
          <a:ext cx="889000" cy="8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79045</xdr:rowOff>
    </xdr:from>
    <xdr:to>
      <xdr:col>45</xdr:col>
      <xdr:colOff>177800</xdr:colOff>
      <xdr:row>37</xdr:row>
      <xdr:rowOff>26223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51245"/>
          <a:ext cx="889000" cy="11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148364</xdr:rowOff>
    </xdr:from>
    <xdr:to>
      <xdr:col>41</xdr:col>
      <xdr:colOff>50800</xdr:colOff>
      <xdr:row>37</xdr:row>
      <xdr:rowOff>26223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634764"/>
          <a:ext cx="889000" cy="73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47874</xdr:rowOff>
    </xdr:from>
    <xdr:to>
      <xdr:col>55</xdr:col>
      <xdr:colOff>50800</xdr:colOff>
      <xdr:row>36</xdr:row>
      <xdr:rowOff>149474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26301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9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108918</xdr:rowOff>
    </xdr:from>
    <xdr:to>
      <xdr:col>50</xdr:col>
      <xdr:colOff>165100</xdr:colOff>
      <xdr:row>37</xdr:row>
      <xdr:rowOff>39068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8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30195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28245</xdr:rowOff>
    </xdr:from>
    <xdr:to>
      <xdr:col>46</xdr:col>
      <xdr:colOff>38100</xdr:colOff>
      <xdr:row>36</xdr:row>
      <xdr:rowOff>129845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120972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9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146873</xdr:rowOff>
    </xdr:from>
    <xdr:to>
      <xdr:col>41</xdr:col>
      <xdr:colOff>101600</xdr:colOff>
      <xdr:row>37</xdr:row>
      <xdr:rowOff>77023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68150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41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97564</xdr:rowOff>
    </xdr:from>
    <xdr:to>
      <xdr:col>36</xdr:col>
      <xdr:colOff>165100</xdr:colOff>
      <xdr:row>33</xdr:row>
      <xdr:rowOff>27714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8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18841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67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5435</xdr:rowOff>
    </xdr:from>
    <xdr:to>
      <xdr:col>55</xdr:col>
      <xdr:colOff>0</xdr:colOff>
      <xdr:row>56</xdr:row>
      <xdr:rowOff>155108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263735"/>
          <a:ext cx="838200" cy="49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155108</xdr:rowOff>
    </xdr:from>
    <xdr:to>
      <xdr:col>50</xdr:col>
      <xdr:colOff>114300</xdr:colOff>
      <xdr:row>57</xdr:row>
      <xdr:rowOff>88578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56308"/>
          <a:ext cx="889000" cy="10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49533</xdr:rowOff>
    </xdr:from>
    <xdr:to>
      <xdr:col>45</xdr:col>
      <xdr:colOff>177800</xdr:colOff>
      <xdr:row>57</xdr:row>
      <xdr:rowOff>88578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822183"/>
          <a:ext cx="8890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49533</xdr:rowOff>
    </xdr:from>
    <xdr:to>
      <xdr:col>41</xdr:col>
      <xdr:colOff>50800</xdr:colOff>
      <xdr:row>57</xdr:row>
      <xdr:rowOff>70838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822183"/>
          <a:ext cx="889000" cy="2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126085</xdr:rowOff>
    </xdr:from>
    <xdr:to>
      <xdr:col>55</xdr:col>
      <xdr:colOff>50800</xdr:colOff>
      <xdr:row>54</xdr:row>
      <xdr:rowOff>56235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1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148962</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064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104308</xdr:rowOff>
    </xdr:from>
    <xdr:to>
      <xdr:col>50</xdr:col>
      <xdr:colOff>165100</xdr:colOff>
      <xdr:row>57</xdr:row>
      <xdr:rowOff>34458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0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25585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9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37778</xdr:rowOff>
    </xdr:from>
    <xdr:to>
      <xdr:col>46</xdr:col>
      <xdr:colOff>38100</xdr:colOff>
      <xdr:row>57</xdr:row>
      <xdr:rowOff>139378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1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130505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0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170183</xdr:rowOff>
    </xdr:from>
    <xdr:to>
      <xdr:col>41</xdr:col>
      <xdr:colOff>101600</xdr:colOff>
      <xdr:row>57</xdr:row>
      <xdr:rowOff>100333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7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91460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20038</xdr:rowOff>
    </xdr:from>
    <xdr:to>
      <xdr:col>36</xdr:col>
      <xdr:colOff>165100</xdr:colOff>
      <xdr:row>57</xdr:row>
      <xdr:rowOff>121638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9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112765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8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62880</xdr:rowOff>
    </xdr:from>
    <xdr:to>
      <xdr:col>55</xdr:col>
      <xdr:colOff>0</xdr:colOff>
      <xdr:row>79</xdr:row>
      <xdr:rowOff>57480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64530"/>
          <a:ext cx="838200" cy="33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57480</xdr:rowOff>
    </xdr:from>
    <xdr:to>
      <xdr:col>50</xdr:col>
      <xdr:colOff>114300</xdr:colOff>
      <xdr:row>79</xdr:row>
      <xdr:rowOff>64664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02030"/>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35578</xdr:rowOff>
    </xdr:from>
    <xdr:to>
      <xdr:col>45</xdr:col>
      <xdr:colOff>177800</xdr:colOff>
      <xdr:row>79</xdr:row>
      <xdr:rowOff>64664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80128"/>
          <a:ext cx="889000" cy="2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13655</xdr:rowOff>
    </xdr:from>
    <xdr:to>
      <xdr:col>41</xdr:col>
      <xdr:colOff>50800</xdr:colOff>
      <xdr:row>79</xdr:row>
      <xdr:rowOff>35578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58205"/>
          <a:ext cx="889000" cy="2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12080</xdr:rowOff>
    </xdr:from>
    <xdr:to>
      <xdr:col>55</xdr:col>
      <xdr:colOff>50800</xdr:colOff>
      <xdr:row>77</xdr:row>
      <xdr:rowOff>113680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34957</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6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6680</xdr:rowOff>
    </xdr:from>
    <xdr:to>
      <xdr:col>50</xdr:col>
      <xdr:colOff>165100</xdr:colOff>
      <xdr:row>79</xdr:row>
      <xdr:rowOff>108280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5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99407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4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13864</xdr:rowOff>
    </xdr:from>
    <xdr:to>
      <xdr:col>46</xdr:col>
      <xdr:colOff>38100</xdr:colOff>
      <xdr:row>79</xdr:row>
      <xdr:rowOff>115464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106591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5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156228</xdr:rowOff>
    </xdr:from>
    <xdr:to>
      <xdr:col>41</xdr:col>
      <xdr:colOff>101600</xdr:colOff>
      <xdr:row>79</xdr:row>
      <xdr:rowOff>86378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77505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2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134305</xdr:rowOff>
    </xdr:from>
    <xdr:to>
      <xdr:col>36</xdr:col>
      <xdr:colOff>165100</xdr:colOff>
      <xdr:row>79</xdr:row>
      <xdr:rowOff>64455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55582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0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106363</xdr:rowOff>
    </xdr:from>
    <xdr:to>
      <xdr:col>55</xdr:col>
      <xdr:colOff>0</xdr:colOff>
      <xdr:row>96</xdr:row>
      <xdr:rowOff>74118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051213"/>
          <a:ext cx="838200" cy="48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74118</xdr:rowOff>
    </xdr:from>
    <xdr:to>
      <xdr:col>50</xdr:col>
      <xdr:colOff>114300</xdr:colOff>
      <xdr:row>97</xdr:row>
      <xdr:rowOff>17145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533318"/>
          <a:ext cx="889000" cy="1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161506</xdr:rowOff>
    </xdr:from>
    <xdr:to>
      <xdr:col>45</xdr:col>
      <xdr:colOff>177800</xdr:colOff>
      <xdr:row>97</xdr:row>
      <xdr:rowOff>17145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620706"/>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161506</xdr:rowOff>
    </xdr:from>
    <xdr:to>
      <xdr:col>41</xdr:col>
      <xdr:colOff>50800</xdr:colOff>
      <xdr:row>97</xdr:row>
      <xdr:rowOff>64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620706"/>
          <a:ext cx="889000" cy="1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55563</xdr:rowOff>
    </xdr:from>
    <xdr:to>
      <xdr:col>55</xdr:col>
      <xdr:colOff>50800</xdr:colOff>
      <xdr:row>93</xdr:row>
      <xdr:rowOff>157163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0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78440</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5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23318</xdr:rowOff>
    </xdr:from>
    <xdr:to>
      <xdr:col>50</xdr:col>
      <xdr:colOff>165100</xdr:colOff>
      <xdr:row>96</xdr:row>
      <xdr:rowOff>124918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116045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137795</xdr:rowOff>
    </xdr:from>
    <xdr:to>
      <xdr:col>46</xdr:col>
      <xdr:colOff>38100</xdr:colOff>
      <xdr:row>97</xdr:row>
      <xdr:rowOff>67945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59072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8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110706</xdr:rowOff>
    </xdr:from>
    <xdr:to>
      <xdr:col>41</xdr:col>
      <xdr:colOff>101600</xdr:colOff>
      <xdr:row>97</xdr:row>
      <xdr:rowOff>40856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31983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6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120714</xdr:rowOff>
    </xdr:from>
    <xdr:to>
      <xdr:col>36</xdr:col>
      <xdr:colOff>165100</xdr:colOff>
      <xdr:row>97</xdr:row>
      <xdr:rowOff>50864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7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41991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7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34887</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21437"/>
          <a:ext cx="8382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34887</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21437"/>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155537</xdr:rowOff>
    </xdr:from>
    <xdr:to>
      <xdr:col>81</xdr:col>
      <xdr:colOff>101600</xdr:colOff>
      <xdr:row>39</xdr:row>
      <xdr:rowOff>85687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76814</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3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170807</xdr:rowOff>
    </xdr:from>
    <xdr:to>
      <xdr:col>85</xdr:col>
      <xdr:colOff>127000</xdr:colOff>
      <xdr:row>76</xdr:row>
      <xdr:rowOff>20648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29557"/>
          <a:ext cx="838200" cy="2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58482</xdr:rowOff>
    </xdr:from>
    <xdr:to>
      <xdr:col>81</xdr:col>
      <xdr:colOff>50800</xdr:colOff>
      <xdr:row>75</xdr:row>
      <xdr:rowOff>170807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917232"/>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58482</xdr:rowOff>
    </xdr:from>
    <xdr:to>
      <xdr:col>76</xdr:col>
      <xdr:colOff>114300</xdr:colOff>
      <xdr:row>76</xdr:row>
      <xdr:rowOff>43852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17232"/>
          <a:ext cx="889000" cy="15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43852</xdr:rowOff>
    </xdr:from>
    <xdr:to>
      <xdr:col>71</xdr:col>
      <xdr:colOff>177800</xdr:colOff>
      <xdr:row>76</xdr:row>
      <xdr:rowOff>70352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74052"/>
          <a:ext cx="889000" cy="2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141298</xdr:rowOff>
    </xdr:from>
    <xdr:to>
      <xdr:col>85</xdr:col>
      <xdr:colOff>177800</xdr:colOff>
      <xdr:row>76</xdr:row>
      <xdr:rowOff>71448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0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119725</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7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120006</xdr:rowOff>
    </xdr:from>
    <xdr:to>
      <xdr:col>81</xdr:col>
      <xdr:colOff>101600</xdr:colOff>
      <xdr:row>76</xdr:row>
      <xdr:rowOff>50155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787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66683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75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7682</xdr:rowOff>
    </xdr:from>
    <xdr:to>
      <xdr:col>76</xdr:col>
      <xdr:colOff>165100</xdr:colOff>
      <xdr:row>75</xdr:row>
      <xdr:rowOff>109282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6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125809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4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164502</xdr:rowOff>
    </xdr:from>
    <xdr:to>
      <xdr:col>72</xdr:col>
      <xdr:colOff>38100</xdr:colOff>
      <xdr:row>76</xdr:row>
      <xdr:rowOff>94652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2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85779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1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19552</xdr:rowOff>
    </xdr:from>
    <xdr:to>
      <xdr:col>67</xdr:col>
      <xdr:colOff>101600</xdr:colOff>
      <xdr:row>76</xdr:row>
      <xdr:rowOff>121152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4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112279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4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158885</xdr:rowOff>
    </xdr:from>
    <xdr:to>
      <xdr:col>85</xdr:col>
      <xdr:colOff>127000</xdr:colOff>
      <xdr:row>98</xdr:row>
      <xdr:rowOff>26415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89535"/>
          <a:ext cx="838200" cy="3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131479</xdr:rowOff>
    </xdr:from>
    <xdr:to>
      <xdr:col>81</xdr:col>
      <xdr:colOff>50800</xdr:colOff>
      <xdr:row>97</xdr:row>
      <xdr:rowOff>158885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62129"/>
          <a:ext cx="889000" cy="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131479</xdr:rowOff>
    </xdr:from>
    <xdr:to>
      <xdr:col>76</xdr:col>
      <xdr:colOff>114300</xdr:colOff>
      <xdr:row>97</xdr:row>
      <xdr:rowOff>168221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762129"/>
          <a:ext cx="889000" cy="3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168221</xdr:rowOff>
    </xdr:from>
    <xdr:to>
      <xdr:col>71</xdr:col>
      <xdr:colOff>177800</xdr:colOff>
      <xdr:row>98</xdr:row>
      <xdr:rowOff>60486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98871"/>
          <a:ext cx="889000" cy="6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147065</xdr:rowOff>
    </xdr:from>
    <xdr:to>
      <xdr:col>85</xdr:col>
      <xdr:colOff>177800</xdr:colOff>
      <xdr:row>98</xdr:row>
      <xdr:rowOff>77215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7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61992</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9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108085</xdr:rowOff>
    </xdr:from>
    <xdr:to>
      <xdr:col>81</xdr:col>
      <xdr:colOff>101600</xdr:colOff>
      <xdr:row>98</xdr:row>
      <xdr:rowOff>38235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29362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3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80679</xdr:rowOff>
    </xdr:from>
    <xdr:to>
      <xdr:col>76</xdr:col>
      <xdr:colOff>165100</xdr:colOff>
      <xdr:row>98</xdr:row>
      <xdr:rowOff>10829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117421</xdr:rowOff>
    </xdr:from>
    <xdr:to>
      <xdr:col>72</xdr:col>
      <xdr:colOff>38100</xdr:colOff>
      <xdr:row>98</xdr:row>
      <xdr:rowOff>47571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4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38698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4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9686</xdr:rowOff>
    </xdr:from>
    <xdr:to>
      <xdr:col>67</xdr:col>
      <xdr:colOff>101600</xdr:colOff>
      <xdr:row>98</xdr:row>
      <xdr:rowOff>111286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102413</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0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118577</xdr:rowOff>
    </xdr:from>
    <xdr:to>
      <xdr:col>116</xdr:col>
      <xdr:colOff>63500</xdr:colOff>
      <xdr:row>32</xdr:row>
      <xdr:rowOff>127127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604977"/>
          <a:ext cx="8382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134945</xdr:rowOff>
    </xdr:from>
    <xdr:to>
      <xdr:col>111</xdr:col>
      <xdr:colOff>177800</xdr:colOff>
      <xdr:row>32</xdr:row>
      <xdr:rowOff>118577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5278445"/>
          <a:ext cx="889000" cy="32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133985</xdr:rowOff>
    </xdr:from>
    <xdr:to>
      <xdr:col>107</xdr:col>
      <xdr:colOff>50800</xdr:colOff>
      <xdr:row>30</xdr:row>
      <xdr:rowOff>134945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5277485"/>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133985</xdr:rowOff>
    </xdr:from>
    <xdr:to>
      <xdr:col>102</xdr:col>
      <xdr:colOff>114300</xdr:colOff>
      <xdr:row>31</xdr:row>
      <xdr:rowOff>39436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277485"/>
          <a:ext cx="889000" cy="7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76327</xdr:rowOff>
    </xdr:from>
    <xdr:to>
      <xdr:col>116</xdr:col>
      <xdr:colOff>114300</xdr:colOff>
      <xdr:row>33</xdr:row>
      <xdr:rowOff>6477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56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99204</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41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67777</xdr:rowOff>
    </xdr:from>
    <xdr:to>
      <xdr:col>112</xdr:col>
      <xdr:colOff>38100</xdr:colOff>
      <xdr:row>32</xdr:row>
      <xdr:rowOff>169377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5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14454</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32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84145</xdr:rowOff>
    </xdr:from>
    <xdr:to>
      <xdr:col>107</xdr:col>
      <xdr:colOff>101600</xdr:colOff>
      <xdr:row>31</xdr:row>
      <xdr:rowOff>14295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22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30822</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00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83185</xdr:rowOff>
    </xdr:from>
    <xdr:to>
      <xdr:col>102</xdr:col>
      <xdr:colOff>165100</xdr:colOff>
      <xdr:row>31</xdr:row>
      <xdr:rowOff>13335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522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29862</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0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160086</xdr:rowOff>
    </xdr:from>
    <xdr:to>
      <xdr:col>98</xdr:col>
      <xdr:colOff>38100</xdr:colOff>
      <xdr:row>31</xdr:row>
      <xdr:rowOff>90236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530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106763</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07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138290</xdr:rowOff>
    </xdr:from>
    <xdr:to>
      <xdr:col>116</xdr:col>
      <xdr:colOff>63500</xdr:colOff>
      <xdr:row>58</xdr:row>
      <xdr:rowOff>141071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82390"/>
          <a:ext cx="8382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139586</xdr:rowOff>
    </xdr:from>
    <xdr:to>
      <xdr:col>111</xdr:col>
      <xdr:colOff>177800</xdr:colOff>
      <xdr:row>58</xdr:row>
      <xdr:rowOff>141071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83686"/>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139586</xdr:rowOff>
    </xdr:from>
    <xdr:to>
      <xdr:col>107</xdr:col>
      <xdr:colOff>50800</xdr:colOff>
      <xdr:row>58</xdr:row>
      <xdr:rowOff>149682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83686"/>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119621</xdr:rowOff>
    </xdr:from>
    <xdr:to>
      <xdr:col>102</xdr:col>
      <xdr:colOff>114300</xdr:colOff>
      <xdr:row>58</xdr:row>
      <xdr:rowOff>149682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63721"/>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87490</xdr:rowOff>
    </xdr:from>
    <xdr:to>
      <xdr:col>116</xdr:col>
      <xdr:colOff>114300</xdr:colOff>
      <xdr:row>59</xdr:row>
      <xdr:rowOff>17640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2417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90271</xdr:rowOff>
    </xdr:from>
    <xdr:to>
      <xdr:col>112</xdr:col>
      <xdr:colOff>38100</xdr:colOff>
      <xdr:row>59</xdr:row>
      <xdr:rowOff>20421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3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11548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2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88786</xdr:rowOff>
    </xdr:from>
    <xdr:to>
      <xdr:col>107</xdr:col>
      <xdr:colOff>101600</xdr:colOff>
      <xdr:row>59</xdr:row>
      <xdr:rowOff>18936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10063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2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98882</xdr:rowOff>
    </xdr:from>
    <xdr:to>
      <xdr:col>102</xdr:col>
      <xdr:colOff>165100</xdr:colOff>
      <xdr:row>59</xdr:row>
      <xdr:rowOff>29032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4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20159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3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68821</xdr:rowOff>
    </xdr:from>
    <xdr:to>
      <xdr:col>98</xdr:col>
      <xdr:colOff>38100</xdr:colOff>
      <xdr:row>58</xdr:row>
      <xdr:rowOff>170421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1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161548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0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69566</xdr:rowOff>
    </xdr:from>
    <xdr:to>
      <xdr:col>116</xdr:col>
      <xdr:colOff>63500</xdr:colOff>
      <xdr:row>75</xdr:row>
      <xdr:rowOff>101981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28316"/>
          <a:ext cx="8382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101981</xdr:rowOff>
    </xdr:from>
    <xdr:to>
      <xdr:col>111</xdr:col>
      <xdr:colOff>177800</xdr:colOff>
      <xdr:row>75</xdr:row>
      <xdr:rowOff>136637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60731"/>
          <a:ext cx="889000" cy="3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136637</xdr:rowOff>
    </xdr:from>
    <xdr:to>
      <xdr:col>107</xdr:col>
      <xdr:colOff>50800</xdr:colOff>
      <xdr:row>75</xdr:row>
      <xdr:rowOff>149805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95387"/>
          <a:ext cx="889000" cy="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139974</xdr:rowOff>
    </xdr:from>
    <xdr:to>
      <xdr:col>102</xdr:col>
      <xdr:colOff>114300</xdr:colOff>
      <xdr:row>75</xdr:row>
      <xdr:rowOff>149805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998724"/>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18766</xdr:rowOff>
    </xdr:from>
    <xdr:to>
      <xdr:col>116</xdr:col>
      <xdr:colOff>114300</xdr:colOff>
      <xdr:row>75</xdr:row>
      <xdr:rowOff>120366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7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41643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2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51181</xdr:rowOff>
    </xdr:from>
    <xdr:to>
      <xdr:col>112</xdr:col>
      <xdr:colOff>38100</xdr:colOff>
      <xdr:row>75</xdr:row>
      <xdr:rowOff>152781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143908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0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85837</xdr:rowOff>
    </xdr:from>
    <xdr:to>
      <xdr:col>107</xdr:col>
      <xdr:colOff>101600</xdr:colOff>
      <xdr:row>76</xdr:row>
      <xdr:rowOff>15987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4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7114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3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99004</xdr:rowOff>
    </xdr:from>
    <xdr:to>
      <xdr:col>102</xdr:col>
      <xdr:colOff>165100</xdr:colOff>
      <xdr:row>76</xdr:row>
      <xdr:rowOff>29155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577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20282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5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89174</xdr:rowOff>
    </xdr:from>
    <xdr:to>
      <xdr:col>98</xdr:col>
      <xdr:colOff>38100</xdr:colOff>
      <xdr:row>76</xdr:row>
      <xdr:rowOff>19324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4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10451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歳出決算総額は、住民一人当たり</a:t>
          </a:r>
          <a:r>
            <a:rPr kumimoji="1" lang="en-US" altLang="ja-JP" sz="1200">
              <a:solidFill>
                <a:schemeClr val="dk1"/>
              </a:solidFill>
              <a:effectLst/>
              <a:latin typeface="+mn-lt"/>
              <a:ea typeface="+mn-ea"/>
              <a:cs typeface="+mn-cs"/>
            </a:rPr>
            <a:t>584,805</a:t>
          </a:r>
          <a:r>
            <a:rPr kumimoji="1" lang="ja-JP" altLang="ja-JP" sz="1200">
              <a:solidFill>
                <a:schemeClr val="dk1"/>
              </a:solidFill>
              <a:effectLst/>
              <a:latin typeface="+mn-lt"/>
              <a:ea typeface="+mn-ea"/>
              <a:cs typeface="+mn-cs"/>
            </a:rPr>
            <a:t>円となって</a:t>
          </a:r>
          <a:r>
            <a:rPr kumimoji="1" lang="ja-JP" altLang="en-US" sz="1200">
              <a:solidFill>
                <a:schemeClr val="dk1"/>
              </a:solidFill>
              <a:effectLst/>
              <a:latin typeface="+mn-lt"/>
              <a:ea typeface="+mn-ea"/>
              <a:cs typeface="+mn-cs"/>
            </a:rPr>
            <a:t>おり、</a:t>
          </a:r>
          <a:r>
            <a:rPr kumimoji="1" lang="ja-JP" altLang="ja-JP" sz="1200">
              <a:solidFill>
                <a:schemeClr val="dk1"/>
              </a:solidFill>
              <a:effectLst/>
              <a:latin typeface="+mn-lt"/>
              <a:ea typeface="+mn-ea"/>
              <a:cs typeface="+mn-cs"/>
            </a:rPr>
            <a:t>主な構成項目である</a:t>
          </a:r>
          <a:r>
            <a:rPr kumimoji="1" lang="ja-JP" altLang="en-US" sz="1200">
              <a:solidFill>
                <a:schemeClr val="dk1"/>
              </a:solidFill>
              <a:effectLst/>
              <a:latin typeface="+mn-lt"/>
              <a:ea typeface="+mn-ea"/>
              <a:cs typeface="+mn-cs"/>
            </a:rPr>
            <a:t>普通建設事業費が類似団体平均と比較して高い水準にある。これはごみ処理施設整備事業など大型投資事業の実施によるものである。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人件費</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類似団体平均を上回る水準で高止まりしている。これは、上郡町の消防事務を受託していることや、幼稚園・保育所・学校給食センターなどの子育て関連事業を市直営により実施しているためであり、今後も引き続き簡素で効率的な行財政運営を行い、人件費の抑制に努め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65024</xdr:rowOff>
    </xdr:from>
    <xdr:to>
      <xdr:col>24</xdr:col>
      <xdr:colOff>63500</xdr:colOff>
      <xdr:row>36</xdr:row>
      <xdr:rowOff>107696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7224"/>
          <a:ext cx="8382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107696</xdr:rowOff>
    </xdr:from>
    <xdr:to>
      <xdr:col>19</xdr:col>
      <xdr:colOff>177800</xdr:colOff>
      <xdr:row>36</xdr:row>
      <xdr:rowOff>136652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989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136652</xdr:rowOff>
    </xdr:from>
    <xdr:to>
      <xdr:col>15</xdr:col>
      <xdr:colOff>50800</xdr:colOff>
      <xdr:row>36</xdr:row>
      <xdr:rowOff>165798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0885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165798</xdr:rowOff>
    </xdr:from>
    <xdr:to>
      <xdr:col>10</xdr:col>
      <xdr:colOff>114300</xdr:colOff>
      <xdr:row>37</xdr:row>
      <xdr:rowOff>3111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37998"/>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14224</xdr:rowOff>
    </xdr:from>
    <xdr:to>
      <xdr:col>24</xdr:col>
      <xdr:colOff>114300</xdr:colOff>
      <xdr:row>36</xdr:row>
      <xdr:rowOff>115824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164101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6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56896</xdr:rowOff>
    </xdr:from>
    <xdr:to>
      <xdr:col>20</xdr:col>
      <xdr:colOff>38100</xdr:colOff>
      <xdr:row>36</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149623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85852</xdr:rowOff>
    </xdr:from>
    <xdr:to>
      <xdr:col>15</xdr:col>
      <xdr:colOff>101600</xdr:colOff>
      <xdr:row>37</xdr:row>
      <xdr:rowOff>16002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7129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114998</xdr:rowOff>
    </xdr:from>
    <xdr:to>
      <xdr:col>10</xdr:col>
      <xdr:colOff>165100</xdr:colOff>
      <xdr:row>37</xdr:row>
      <xdr:rowOff>45148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36275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123761</xdr:rowOff>
    </xdr:from>
    <xdr:to>
      <xdr:col>6</xdr:col>
      <xdr:colOff>38100</xdr:colOff>
      <xdr:row>37</xdr:row>
      <xdr:rowOff>53911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45038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153691</xdr:rowOff>
    </xdr:from>
    <xdr:to>
      <xdr:col>24</xdr:col>
      <xdr:colOff>63500</xdr:colOff>
      <xdr:row>58</xdr:row>
      <xdr:rowOff>10503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6341"/>
          <a:ext cx="838200" cy="2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137528</xdr:rowOff>
    </xdr:from>
    <xdr:to>
      <xdr:col>19</xdr:col>
      <xdr:colOff>177800</xdr:colOff>
      <xdr:row>58</xdr:row>
      <xdr:rowOff>10503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0178"/>
          <a:ext cx="889000" cy="4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137528</xdr:rowOff>
    </xdr:from>
    <xdr:to>
      <xdr:col>15</xdr:col>
      <xdr:colOff>50800</xdr:colOff>
      <xdr:row>58</xdr:row>
      <xdr:rowOff>5294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0178"/>
          <a:ext cx="889000" cy="3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165154</xdr:rowOff>
    </xdr:from>
    <xdr:to>
      <xdr:col>10</xdr:col>
      <xdr:colOff>114300</xdr:colOff>
      <xdr:row>58</xdr:row>
      <xdr:rowOff>5294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94904"/>
          <a:ext cx="889000" cy="35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102891</xdr:rowOff>
    </xdr:from>
    <xdr:to>
      <xdr:col>24</xdr:col>
      <xdr:colOff>114300</xdr:colOff>
      <xdr:row>58</xdr:row>
      <xdr:rowOff>33041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17818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131153</xdr:rowOff>
    </xdr:from>
    <xdr:to>
      <xdr:col>20</xdr:col>
      <xdr:colOff>38100</xdr:colOff>
      <xdr:row>58</xdr:row>
      <xdr:rowOff>61303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52430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86728</xdr:rowOff>
    </xdr:from>
    <xdr:to>
      <xdr:col>15</xdr:col>
      <xdr:colOff>101600</xdr:colOff>
      <xdr:row>58</xdr:row>
      <xdr:rowOff>16878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8005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125944</xdr:rowOff>
    </xdr:from>
    <xdr:to>
      <xdr:col>10</xdr:col>
      <xdr:colOff>165100</xdr:colOff>
      <xdr:row>58</xdr:row>
      <xdr:rowOff>56094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47221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114354</xdr:rowOff>
    </xdr:from>
    <xdr:to>
      <xdr:col>6</xdr:col>
      <xdr:colOff>38100</xdr:colOff>
      <xdr:row>56</xdr:row>
      <xdr:rowOff>44504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4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35631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3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159913</xdr:rowOff>
    </xdr:from>
    <xdr:to>
      <xdr:col>24</xdr:col>
      <xdr:colOff>63500</xdr:colOff>
      <xdr:row>77</xdr:row>
      <xdr:rowOff>110325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90113"/>
          <a:ext cx="838200" cy="12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110325</xdr:rowOff>
    </xdr:from>
    <xdr:to>
      <xdr:col>19</xdr:col>
      <xdr:colOff>177800</xdr:colOff>
      <xdr:row>78</xdr:row>
      <xdr:rowOff>4283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11975"/>
          <a:ext cx="889000" cy="6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93580</xdr:rowOff>
    </xdr:from>
    <xdr:to>
      <xdr:col>15</xdr:col>
      <xdr:colOff>50800</xdr:colOff>
      <xdr:row>78</xdr:row>
      <xdr:rowOff>4283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95230"/>
          <a:ext cx="889000" cy="8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93580</xdr:rowOff>
    </xdr:from>
    <xdr:to>
      <xdr:col>10</xdr:col>
      <xdr:colOff>114300</xdr:colOff>
      <xdr:row>78</xdr:row>
      <xdr:rowOff>143196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95230"/>
          <a:ext cx="889000" cy="22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109113</xdr:rowOff>
    </xdr:from>
    <xdr:to>
      <xdr:col>24</xdr:col>
      <xdr:colOff>114300</xdr:colOff>
      <xdr:row>77</xdr:row>
      <xdr:rowOff>39263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87540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1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59525</xdr:rowOff>
    </xdr:from>
    <xdr:to>
      <xdr:col>20</xdr:col>
      <xdr:colOff>38100</xdr:colOff>
      <xdr:row>77</xdr:row>
      <xdr:rowOff>161125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6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152252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5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124933</xdr:rowOff>
    </xdr:from>
    <xdr:to>
      <xdr:col>15</xdr:col>
      <xdr:colOff>101600</xdr:colOff>
      <xdr:row>78</xdr:row>
      <xdr:rowOff>55083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2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46210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1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42780</xdr:rowOff>
    </xdr:from>
    <xdr:to>
      <xdr:col>10</xdr:col>
      <xdr:colOff>165100</xdr:colOff>
      <xdr:row>77</xdr:row>
      <xdr:rowOff>144380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135507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3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92396</xdr:rowOff>
    </xdr:from>
    <xdr:to>
      <xdr:col>6</xdr:col>
      <xdr:colOff>38100</xdr:colOff>
      <xdr:row>79</xdr:row>
      <xdr:rowOff>22546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6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13673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5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135573</xdr:rowOff>
    </xdr:from>
    <xdr:to>
      <xdr:col>24</xdr:col>
      <xdr:colOff>63500</xdr:colOff>
      <xdr:row>96</xdr:row>
      <xdr:rowOff>32868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5908973"/>
          <a:ext cx="838200" cy="58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32868</xdr:rowOff>
    </xdr:from>
    <xdr:to>
      <xdr:col>19</xdr:col>
      <xdr:colOff>177800</xdr:colOff>
      <xdr:row>96</xdr:row>
      <xdr:rowOff>113475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492068"/>
          <a:ext cx="889000" cy="8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113475</xdr:rowOff>
    </xdr:from>
    <xdr:to>
      <xdr:col>15</xdr:col>
      <xdr:colOff>50800</xdr:colOff>
      <xdr:row>96</xdr:row>
      <xdr:rowOff>126975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72675"/>
          <a:ext cx="889000" cy="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126975</xdr:rowOff>
    </xdr:from>
    <xdr:to>
      <xdr:col>10</xdr:col>
      <xdr:colOff>114300</xdr:colOff>
      <xdr:row>97</xdr:row>
      <xdr:rowOff>170562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86175"/>
          <a:ext cx="889000" cy="21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84773</xdr:rowOff>
    </xdr:from>
    <xdr:to>
      <xdr:col>24</xdr:col>
      <xdr:colOff>114300</xdr:colOff>
      <xdr:row>93</xdr:row>
      <xdr:rowOff>14923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585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107650</xdr:rowOff>
    </xdr:from>
    <xdr:ext cx="599010"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570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153518</xdr:rowOff>
    </xdr:from>
    <xdr:to>
      <xdr:col>20</xdr:col>
      <xdr:colOff>38100</xdr:colOff>
      <xdr:row>96</xdr:row>
      <xdr:rowOff>83668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44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100195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21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62675</xdr:rowOff>
    </xdr:from>
    <xdr:to>
      <xdr:col>15</xdr:col>
      <xdr:colOff>101600</xdr:colOff>
      <xdr:row>96</xdr:row>
      <xdr:rowOff>164275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9352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29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76175</xdr:rowOff>
    </xdr:from>
    <xdr:to>
      <xdr:col>10</xdr:col>
      <xdr:colOff>165100</xdr:colOff>
      <xdr:row>97</xdr:row>
      <xdr:rowOff>6325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22852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1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119762</xdr:rowOff>
    </xdr:from>
    <xdr:to>
      <xdr:col>6</xdr:col>
      <xdr:colOff>38100</xdr:colOff>
      <xdr:row>98</xdr:row>
      <xdr:rowOff>49912</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5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41039</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4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115207</xdr:rowOff>
    </xdr:from>
    <xdr:to>
      <xdr:col>55</xdr:col>
      <xdr:colOff>0</xdr:colOff>
      <xdr:row>38</xdr:row>
      <xdr:rowOff>132189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630307"/>
          <a:ext cx="8382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105084</xdr:rowOff>
    </xdr:from>
    <xdr:to>
      <xdr:col>50</xdr:col>
      <xdr:colOff>114300</xdr:colOff>
      <xdr:row>38</xdr:row>
      <xdr:rowOff>115207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620184"/>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87449</xdr:rowOff>
    </xdr:from>
    <xdr:to>
      <xdr:col>45</xdr:col>
      <xdr:colOff>177800</xdr:colOff>
      <xdr:row>38</xdr:row>
      <xdr:rowOff>105084</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602549"/>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68181</xdr:rowOff>
    </xdr:from>
    <xdr:to>
      <xdr:col>41</xdr:col>
      <xdr:colOff>50800</xdr:colOff>
      <xdr:row>38</xdr:row>
      <xdr:rowOff>87449</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583281"/>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81389</xdr:rowOff>
    </xdr:from>
    <xdr:to>
      <xdr:col>55</xdr:col>
      <xdr:colOff>50800</xdr:colOff>
      <xdr:row>39</xdr:row>
      <xdr:rowOff>11539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59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59816</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574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64407</xdr:rowOff>
    </xdr:from>
    <xdr:to>
      <xdr:col>50</xdr:col>
      <xdr:colOff>165100</xdr:colOff>
      <xdr:row>38</xdr:row>
      <xdr:rowOff>166007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57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157134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672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54284</xdr:rowOff>
    </xdr:from>
    <xdr:to>
      <xdr:col>46</xdr:col>
      <xdr:colOff>38100</xdr:colOff>
      <xdr:row>38</xdr:row>
      <xdr:rowOff>155884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147011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662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36649</xdr:rowOff>
    </xdr:from>
    <xdr:to>
      <xdr:col>41</xdr:col>
      <xdr:colOff>101600</xdr:colOff>
      <xdr:row>38</xdr:row>
      <xdr:rowOff>138249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55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129376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644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17381</xdr:rowOff>
    </xdr:from>
    <xdr:to>
      <xdr:col>36</xdr:col>
      <xdr:colOff>165100</xdr:colOff>
      <xdr:row>38</xdr:row>
      <xdr:rowOff>118981</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53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110108</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625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23723</xdr:rowOff>
    </xdr:from>
    <xdr:to>
      <xdr:col>55</xdr:col>
      <xdr:colOff>0</xdr:colOff>
      <xdr:row>58</xdr:row>
      <xdr:rowOff>59919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67823"/>
          <a:ext cx="8382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167913</xdr:rowOff>
    </xdr:from>
    <xdr:to>
      <xdr:col>50</xdr:col>
      <xdr:colOff>114300</xdr:colOff>
      <xdr:row>58</xdr:row>
      <xdr:rowOff>23723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769113"/>
          <a:ext cx="889000" cy="19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167913</xdr:rowOff>
    </xdr:from>
    <xdr:to>
      <xdr:col>45</xdr:col>
      <xdr:colOff>177800</xdr:colOff>
      <xdr:row>57</xdr:row>
      <xdr:rowOff>120307</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769113"/>
          <a:ext cx="889000" cy="1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120307</xdr:rowOff>
    </xdr:from>
    <xdr:to>
      <xdr:col>41</xdr:col>
      <xdr:colOff>50800</xdr:colOff>
      <xdr:row>58</xdr:row>
      <xdr:rowOff>62376</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892957"/>
          <a:ext cx="889000" cy="11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9119</xdr:rowOff>
    </xdr:from>
    <xdr:to>
      <xdr:col>55</xdr:col>
      <xdr:colOff>50800</xdr:colOff>
      <xdr:row>58</xdr:row>
      <xdr:rowOff>110719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158996</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93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144373</xdr:rowOff>
    </xdr:from>
    <xdr:to>
      <xdr:col>50</xdr:col>
      <xdr:colOff>165100</xdr:colOff>
      <xdr:row>58</xdr:row>
      <xdr:rowOff>74523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91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65650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1000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117113</xdr:rowOff>
    </xdr:from>
    <xdr:to>
      <xdr:col>46</xdr:col>
      <xdr:colOff>38100</xdr:colOff>
      <xdr:row>57</xdr:row>
      <xdr:rowOff>47263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7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38390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81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69507</xdr:rowOff>
    </xdr:from>
    <xdr:to>
      <xdr:col>41</xdr:col>
      <xdr:colOff>101600</xdr:colOff>
      <xdr:row>57</xdr:row>
      <xdr:rowOff>171107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84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162234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93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11576</xdr:rowOff>
    </xdr:from>
    <xdr:to>
      <xdr:col>36</xdr:col>
      <xdr:colOff>165100</xdr:colOff>
      <xdr:row>58</xdr:row>
      <xdr:rowOff>113176</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95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104303</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04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43059</xdr:rowOff>
    </xdr:from>
    <xdr:to>
      <xdr:col>55</xdr:col>
      <xdr:colOff>0</xdr:colOff>
      <xdr:row>78</xdr:row>
      <xdr:rowOff>46507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416159"/>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109906</xdr:rowOff>
    </xdr:from>
    <xdr:to>
      <xdr:col>50</xdr:col>
      <xdr:colOff>114300</xdr:colOff>
      <xdr:row>78</xdr:row>
      <xdr:rowOff>43059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311556"/>
          <a:ext cx="889000" cy="10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91675</xdr:rowOff>
    </xdr:from>
    <xdr:to>
      <xdr:col>45</xdr:col>
      <xdr:colOff>177800</xdr:colOff>
      <xdr:row>77</xdr:row>
      <xdr:rowOff>109906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3293325"/>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91675</xdr:rowOff>
    </xdr:from>
    <xdr:to>
      <xdr:col>41</xdr:col>
      <xdr:colOff>50800</xdr:colOff>
      <xdr:row>77</xdr:row>
      <xdr:rowOff>100628</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flipV="1">
          <a:off x="6972300" y="13293325"/>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167157</xdr:rowOff>
    </xdr:from>
    <xdr:to>
      <xdr:col>55</xdr:col>
      <xdr:colOff>50800</xdr:colOff>
      <xdr:row>78</xdr:row>
      <xdr:rowOff>97307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3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82084</xdr:rowOff>
    </xdr:from>
    <xdr:ext cx="469744"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2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163709</xdr:rowOff>
    </xdr:from>
    <xdr:to>
      <xdr:col>50</xdr:col>
      <xdr:colOff>165100</xdr:colOff>
      <xdr:row>78</xdr:row>
      <xdr:rowOff>93859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84986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404428" y="13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59106</xdr:rowOff>
    </xdr:from>
    <xdr:to>
      <xdr:col>46</xdr:col>
      <xdr:colOff>38100</xdr:colOff>
      <xdr:row>77</xdr:row>
      <xdr:rowOff>160706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2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151833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33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40875</xdr:rowOff>
    </xdr:from>
    <xdr:to>
      <xdr:col>41</xdr:col>
      <xdr:colOff>101600</xdr:colOff>
      <xdr:row>77</xdr:row>
      <xdr:rowOff>142475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24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133602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333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49828</xdr:rowOff>
    </xdr:from>
    <xdr:to>
      <xdr:col>36</xdr:col>
      <xdr:colOff>165100</xdr:colOff>
      <xdr:row>77</xdr:row>
      <xdr:rowOff>151428</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25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142555</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33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143942</xdr:rowOff>
    </xdr:from>
    <xdr:to>
      <xdr:col>55</xdr:col>
      <xdr:colOff>0</xdr:colOff>
      <xdr:row>98</xdr:row>
      <xdr:rowOff>16117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74592"/>
          <a:ext cx="838200" cy="4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134862</xdr:rowOff>
    </xdr:from>
    <xdr:to>
      <xdr:col>50</xdr:col>
      <xdr:colOff>114300</xdr:colOff>
      <xdr:row>98</xdr:row>
      <xdr:rowOff>16117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765512"/>
          <a:ext cx="8890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109271</xdr:rowOff>
    </xdr:from>
    <xdr:to>
      <xdr:col>45</xdr:col>
      <xdr:colOff>177800</xdr:colOff>
      <xdr:row>97</xdr:row>
      <xdr:rowOff>134862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39921"/>
          <a:ext cx="889000" cy="2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109271</xdr:rowOff>
    </xdr:from>
    <xdr:to>
      <xdr:col>41</xdr:col>
      <xdr:colOff>50800</xdr:colOff>
      <xdr:row>97</xdr:row>
      <xdr:rowOff>120802</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739921"/>
          <a:ext cx="889000" cy="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93142</xdr:rowOff>
    </xdr:from>
    <xdr:to>
      <xdr:col>55</xdr:col>
      <xdr:colOff>50800</xdr:colOff>
      <xdr:row>98</xdr:row>
      <xdr:rowOff>23292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72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71569</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70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136767</xdr:rowOff>
    </xdr:from>
    <xdr:to>
      <xdr:col>50</xdr:col>
      <xdr:colOff>165100</xdr:colOff>
      <xdr:row>98</xdr:row>
      <xdr:rowOff>66917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58044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6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84062</xdr:rowOff>
    </xdr:from>
    <xdr:to>
      <xdr:col>46</xdr:col>
      <xdr:colOff>38100</xdr:colOff>
      <xdr:row>98</xdr:row>
      <xdr:rowOff>14212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1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5339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0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58471</xdr:rowOff>
    </xdr:from>
    <xdr:to>
      <xdr:col>41</xdr:col>
      <xdr:colOff>101600</xdr:colOff>
      <xdr:row>97</xdr:row>
      <xdr:rowOff>160071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8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151198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70002</xdr:rowOff>
    </xdr:from>
    <xdr:to>
      <xdr:col>36</xdr:col>
      <xdr:colOff>165100</xdr:colOff>
      <xdr:row>98</xdr:row>
      <xdr:rowOff>152</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0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162729</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79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135166</xdr:rowOff>
    </xdr:from>
    <xdr:to>
      <xdr:col>85</xdr:col>
      <xdr:colOff>127000</xdr:colOff>
      <xdr:row>36</xdr:row>
      <xdr:rowOff>28982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135916"/>
          <a:ext cx="838200" cy="6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135166</xdr:rowOff>
    </xdr:from>
    <xdr:to>
      <xdr:col>81</xdr:col>
      <xdr:colOff>50800</xdr:colOff>
      <xdr:row>36</xdr:row>
      <xdr:rowOff>138900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35916"/>
          <a:ext cx="889000" cy="17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26124</xdr:rowOff>
    </xdr:from>
    <xdr:to>
      <xdr:col>76</xdr:col>
      <xdr:colOff>114300</xdr:colOff>
      <xdr:row>36</xdr:row>
      <xdr:rowOff>138900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198324"/>
          <a:ext cx="8890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56299</xdr:rowOff>
    </xdr:from>
    <xdr:to>
      <xdr:col>71</xdr:col>
      <xdr:colOff>177800</xdr:colOff>
      <xdr:row>36</xdr:row>
      <xdr:rowOff>26124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057049"/>
          <a:ext cx="8890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149632</xdr:rowOff>
    </xdr:from>
    <xdr:to>
      <xdr:col>85</xdr:col>
      <xdr:colOff>177800</xdr:colOff>
      <xdr:row>36</xdr:row>
      <xdr:rowOff>79782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15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128059</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12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84366</xdr:rowOff>
    </xdr:from>
    <xdr:to>
      <xdr:col>81</xdr:col>
      <xdr:colOff>101600</xdr:colOff>
      <xdr:row>36</xdr:row>
      <xdr:rowOff>14516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08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31043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6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88100</xdr:rowOff>
    </xdr:from>
    <xdr:to>
      <xdr:col>76</xdr:col>
      <xdr:colOff>165100</xdr:colOff>
      <xdr:row>37</xdr:row>
      <xdr:rowOff>18250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6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9377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35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146774</xdr:rowOff>
    </xdr:from>
    <xdr:to>
      <xdr:col>72</xdr:col>
      <xdr:colOff>38100</xdr:colOff>
      <xdr:row>36</xdr:row>
      <xdr:rowOff>76924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14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93451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92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5499</xdr:rowOff>
    </xdr:from>
    <xdr:to>
      <xdr:col>67</xdr:col>
      <xdr:colOff>101600</xdr:colOff>
      <xdr:row>35</xdr:row>
      <xdr:rowOff>107099</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0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123626</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78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38311</xdr:rowOff>
    </xdr:from>
    <xdr:to>
      <xdr:col>85</xdr:col>
      <xdr:colOff>127000</xdr:colOff>
      <xdr:row>58</xdr:row>
      <xdr:rowOff>11836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639511"/>
          <a:ext cx="838200" cy="31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11836</xdr:rowOff>
    </xdr:from>
    <xdr:to>
      <xdr:col>81</xdr:col>
      <xdr:colOff>50800</xdr:colOff>
      <xdr:row>58</xdr:row>
      <xdr:rowOff>35807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955936"/>
          <a:ext cx="889000" cy="2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35807</xdr:rowOff>
    </xdr:from>
    <xdr:to>
      <xdr:col>76</xdr:col>
      <xdr:colOff>114300</xdr:colOff>
      <xdr:row>58</xdr:row>
      <xdr:rowOff>96114</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79907"/>
          <a:ext cx="889000" cy="6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51613</xdr:rowOff>
    </xdr:from>
    <xdr:to>
      <xdr:col>71</xdr:col>
      <xdr:colOff>177800</xdr:colOff>
      <xdr:row>58</xdr:row>
      <xdr:rowOff>96114</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95713"/>
          <a:ext cx="889000" cy="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158961</xdr:rowOff>
    </xdr:from>
    <xdr:to>
      <xdr:col>85</xdr:col>
      <xdr:colOff>177800</xdr:colOff>
      <xdr:row>56</xdr:row>
      <xdr:rowOff>89111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5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10388</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44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132486</xdr:rowOff>
    </xdr:from>
    <xdr:to>
      <xdr:col>81</xdr:col>
      <xdr:colOff>101600</xdr:colOff>
      <xdr:row>58</xdr:row>
      <xdr:rowOff>62636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0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53763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99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156457</xdr:rowOff>
    </xdr:from>
    <xdr:to>
      <xdr:col>76</xdr:col>
      <xdr:colOff>165100</xdr:colOff>
      <xdr:row>58</xdr:row>
      <xdr:rowOff>86607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92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77734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02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45314</xdr:rowOff>
    </xdr:from>
    <xdr:to>
      <xdr:col>72</xdr:col>
      <xdr:colOff>38100</xdr:colOff>
      <xdr:row>58</xdr:row>
      <xdr:rowOff>146914</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138041</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8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813</xdr:rowOff>
    </xdr:from>
    <xdr:to>
      <xdr:col>67</xdr:col>
      <xdr:colOff>101600</xdr:colOff>
      <xdr:row>58</xdr:row>
      <xdr:rowOff>102413</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94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93540</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1003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34886</xdr:rowOff>
    </xdr:from>
    <xdr:to>
      <xdr:col>85</xdr:col>
      <xdr:colOff>127000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579436"/>
          <a:ext cx="838200" cy="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34886</xdr:rowOff>
    </xdr:from>
    <xdr:to>
      <xdr:col>81</xdr:col>
      <xdr:colOff>50800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79436"/>
          <a:ext cx="889000" cy="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155536</xdr:rowOff>
    </xdr:from>
    <xdr:to>
      <xdr:col>81</xdr:col>
      <xdr:colOff>101600</xdr:colOff>
      <xdr:row>79</xdr:row>
      <xdr:rowOff>85686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2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76813</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92017" y="13621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170807</xdr:rowOff>
    </xdr:from>
    <xdr:to>
      <xdr:col>85</xdr:col>
      <xdr:colOff>127000</xdr:colOff>
      <xdr:row>96</xdr:row>
      <xdr:rowOff>20648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458557"/>
          <a:ext cx="838200" cy="2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58482</xdr:rowOff>
    </xdr:from>
    <xdr:to>
      <xdr:col>81</xdr:col>
      <xdr:colOff>50800</xdr:colOff>
      <xdr:row>95</xdr:row>
      <xdr:rowOff>170807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346232"/>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58482</xdr:rowOff>
    </xdr:from>
    <xdr:to>
      <xdr:col>76</xdr:col>
      <xdr:colOff>114300</xdr:colOff>
      <xdr:row>96</xdr:row>
      <xdr:rowOff>43852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346232"/>
          <a:ext cx="889000" cy="15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43852</xdr:rowOff>
    </xdr:from>
    <xdr:to>
      <xdr:col>71</xdr:col>
      <xdr:colOff>177800</xdr:colOff>
      <xdr:row>96</xdr:row>
      <xdr:rowOff>70352</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503052"/>
          <a:ext cx="889000" cy="2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141298</xdr:rowOff>
    </xdr:from>
    <xdr:to>
      <xdr:col>85</xdr:col>
      <xdr:colOff>177800</xdr:colOff>
      <xdr:row>96</xdr:row>
      <xdr:rowOff>71448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42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119725</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120007</xdr:rowOff>
    </xdr:from>
    <xdr:to>
      <xdr:col>81</xdr:col>
      <xdr:colOff>101600</xdr:colOff>
      <xdr:row>96</xdr:row>
      <xdr:rowOff>50157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40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66684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18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7682</xdr:rowOff>
    </xdr:from>
    <xdr:to>
      <xdr:col>76</xdr:col>
      <xdr:colOff>165100</xdr:colOff>
      <xdr:row>95</xdr:row>
      <xdr:rowOff>109282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2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125809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07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164502</xdr:rowOff>
    </xdr:from>
    <xdr:to>
      <xdr:col>72</xdr:col>
      <xdr:colOff>38100</xdr:colOff>
      <xdr:row>96</xdr:row>
      <xdr:rowOff>94652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4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85779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54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19552</xdr:rowOff>
    </xdr:from>
    <xdr:to>
      <xdr:col>67</xdr:col>
      <xdr:colOff>101600</xdr:colOff>
      <xdr:row>96</xdr:row>
      <xdr:rowOff>121152</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4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112279</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5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類似団体平均と比較して高い水準となっているのは、衛生費、</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費であり、主な要因は次のとおりである。</a:t>
          </a:r>
          <a:endParaRPr lang="ja-JP" altLang="ja-JP" sz="1400">
            <a:effectLst/>
          </a:endParaRPr>
        </a:p>
        <a:p>
          <a:r>
            <a:rPr kumimoji="1" lang="ja-JP" altLang="ja-JP" sz="1100">
              <a:solidFill>
                <a:schemeClr val="dk1"/>
              </a:solidFill>
              <a:effectLst/>
              <a:latin typeface="+mn-lt"/>
              <a:ea typeface="+mn-ea"/>
              <a:cs typeface="+mn-cs"/>
            </a:rPr>
            <a:t>衛生費については、大型投資事業（</a:t>
          </a:r>
          <a:r>
            <a:rPr kumimoji="1" lang="ja-JP" altLang="en-US" sz="1100">
              <a:solidFill>
                <a:schemeClr val="dk1"/>
              </a:solidFill>
              <a:effectLst/>
              <a:latin typeface="+mn-lt"/>
              <a:ea typeface="+mn-ea"/>
              <a:cs typeface="+mn-cs"/>
            </a:rPr>
            <a:t>ごみ処理施設</a:t>
          </a:r>
          <a:r>
            <a:rPr kumimoji="1" lang="ja-JP" altLang="ja-JP" sz="1100">
              <a:solidFill>
                <a:schemeClr val="dk1"/>
              </a:solidFill>
              <a:effectLst/>
              <a:latin typeface="+mn-lt"/>
              <a:ea typeface="+mn-ea"/>
              <a:cs typeface="+mn-cs"/>
            </a:rPr>
            <a:t>整備事業）</a:t>
          </a:r>
          <a:r>
            <a:rPr kumimoji="1" lang="ja-JP" altLang="en-US" sz="1100">
              <a:solidFill>
                <a:schemeClr val="dk1"/>
              </a:solidFill>
              <a:effectLst/>
              <a:latin typeface="+mn-lt"/>
              <a:ea typeface="+mn-ea"/>
              <a:cs typeface="+mn-cs"/>
            </a:rPr>
            <a:t>の実施や病院事業会計への繰出金が高い水準であることが</a:t>
          </a:r>
          <a:r>
            <a:rPr kumimoji="1" lang="ja-JP" altLang="ja-JP" sz="1100">
              <a:solidFill>
                <a:schemeClr val="dk1"/>
              </a:solidFill>
              <a:effectLst/>
              <a:latin typeface="+mn-lt"/>
              <a:ea typeface="+mn-ea"/>
              <a:cs typeface="+mn-cs"/>
            </a:rPr>
            <a:t>主な要因である。</a:t>
          </a:r>
          <a:endParaRPr lang="ja-JP" altLang="ja-JP" sz="1400">
            <a:effectLst/>
          </a:endParaRPr>
        </a:p>
        <a:p>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大型投資事業</a:t>
          </a:r>
          <a:r>
            <a:rPr kumimoji="1" lang="ja-JP" altLang="ja-JP" sz="1100">
              <a:solidFill>
                <a:schemeClr val="dk1"/>
              </a:solidFill>
              <a:effectLst/>
              <a:latin typeface="+mn-lt"/>
              <a:ea typeface="+mn-ea"/>
              <a:cs typeface="+mn-cs"/>
            </a:rPr>
            <a:t>（新学校給食センター整備事業）</a:t>
          </a:r>
          <a:r>
            <a:rPr kumimoji="1" lang="ja-JP" altLang="en-US" sz="1100">
              <a:solidFill>
                <a:schemeClr val="dk1"/>
              </a:solidFill>
              <a:effectLst/>
              <a:latin typeface="+mn-lt"/>
              <a:ea typeface="+mn-ea"/>
              <a:cs typeface="+mn-cs"/>
            </a:rPr>
            <a:t>の実施</a:t>
          </a:r>
          <a:r>
            <a:rPr kumimoji="1" lang="ja-JP" altLang="ja-JP" sz="1100">
              <a:solidFill>
                <a:schemeClr val="dk1"/>
              </a:solidFill>
              <a:effectLst/>
              <a:latin typeface="+mn-lt"/>
              <a:ea typeface="+mn-ea"/>
              <a:cs typeface="+mn-cs"/>
            </a:rPr>
            <a:t>が主な要因で</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令和</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年度については、実質収支が黒字となったものの、財政調整基金積立金や地方債繰上償還金の減等により、実質単年度収支は赤字となった。</a:t>
          </a:r>
          <a:endParaRPr lang="ja-JP" altLang="ja-JP" sz="1200">
            <a:effectLst/>
          </a:endParaRPr>
        </a:p>
        <a:p>
          <a:r>
            <a:rPr kumimoji="1" lang="ja-JP" altLang="ja-JP" sz="1200">
              <a:solidFill>
                <a:schemeClr val="dk1"/>
              </a:solidFill>
              <a:effectLst/>
              <a:latin typeface="+mn-lt"/>
              <a:ea typeface="+mn-ea"/>
              <a:cs typeface="+mn-cs"/>
            </a:rPr>
            <a:t>　今後も、事務事業の見直しなど行財政改革を推進し、健全な行財政運営に努める。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20</a:t>
          </a:r>
          <a:r>
            <a:rPr kumimoji="1" lang="ja-JP" altLang="ja-JP" sz="1200">
              <a:solidFill>
                <a:schemeClr val="dk1"/>
              </a:solidFill>
              <a:effectLst/>
              <a:latin typeface="+mn-lt"/>
              <a:ea typeface="+mn-ea"/>
              <a:cs typeface="+mn-cs"/>
            </a:rPr>
            <a:t>年度以降、赤字額を生じた会計はなく、いずれも黒字であるため、連結実質赤字比率はな</a:t>
          </a:r>
          <a:r>
            <a:rPr kumimoji="1" lang="ja-JP" altLang="en-US" sz="1200">
              <a:solidFill>
                <a:schemeClr val="dk1"/>
              </a:solidFill>
              <a:effectLst/>
              <a:latin typeface="+mn-lt"/>
              <a:ea typeface="+mn-ea"/>
              <a:cs typeface="+mn-cs"/>
            </a:rPr>
            <a:t>い。</a:t>
          </a:r>
          <a:endParaRPr lang="ja-JP" altLang="ja-JP" sz="1200">
            <a:effectLst/>
          </a:endParaRPr>
        </a:p>
        <a:p>
          <a:r>
            <a:rPr kumimoji="1" lang="ja-JP" altLang="ja-JP" sz="1200">
              <a:solidFill>
                <a:schemeClr val="dk1"/>
              </a:solidFill>
              <a:effectLst/>
              <a:latin typeface="+mn-lt"/>
              <a:ea typeface="+mn-ea"/>
              <a:cs typeface="+mn-cs"/>
            </a:rPr>
            <a:t>　黒字の構成割合については、流動資産の多い水道事業会計が大半を占めている。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「元利償還金」と「公営企業債の元利償還金に対する繰入金」が大きな割合を占めている。</a:t>
          </a:r>
          <a:r>
            <a:rPr kumimoji="1" lang="ja-JP" altLang="en-US" sz="1200">
              <a:solidFill>
                <a:schemeClr val="dk1"/>
              </a:solidFill>
              <a:effectLst/>
              <a:latin typeface="+mn-lt"/>
              <a:ea typeface="+mn-ea"/>
              <a:cs typeface="+mn-cs"/>
            </a:rPr>
            <a:t>元利償還金については、近年の大型投資事業の実施</a:t>
          </a:r>
          <a:r>
            <a:rPr kumimoji="1" lang="ja-JP" altLang="ja-JP" sz="1200">
              <a:solidFill>
                <a:schemeClr val="dk1"/>
              </a:solidFill>
              <a:effectLst/>
              <a:latin typeface="+mn-lt"/>
              <a:ea typeface="+mn-ea"/>
              <a:cs typeface="+mn-cs"/>
            </a:rPr>
            <a:t>により、今後も高水準で推移すると見込まれる。</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病院事業会計繰入金の増大により、公営企業債の元利償還金に対する繰入金は増加</a:t>
          </a:r>
          <a:r>
            <a:rPr kumimoji="1" lang="ja-JP" altLang="ja-JP" sz="1200">
              <a:solidFill>
                <a:schemeClr val="dk1"/>
              </a:solidFill>
              <a:effectLst/>
              <a:latin typeface="+mn-lt"/>
              <a:ea typeface="+mn-ea"/>
              <a:cs typeface="+mn-cs"/>
            </a:rPr>
            <a:t>した。</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該当なし。</a:t>
          </a:r>
          <a:endParaRPr lang="ja-JP" altLang="ja-JP" sz="12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兵庫県赤穂市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ふるさとづくり基金</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取り崩し</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充当可能基金が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し、地方債</a:t>
          </a:r>
          <a:r>
            <a:rPr kumimoji="1" lang="ja-JP" altLang="en-US" sz="1100">
              <a:solidFill>
                <a:schemeClr val="dk1"/>
              </a:solidFill>
              <a:effectLst/>
              <a:latin typeface="+mn-lt"/>
              <a:ea typeface="+mn-ea"/>
              <a:cs typeface="+mn-cs"/>
            </a:rPr>
            <a:t>現在高に係る</a:t>
          </a:r>
          <a:r>
            <a:rPr kumimoji="1" lang="ja-JP" altLang="ja-JP" sz="1100">
              <a:solidFill>
                <a:schemeClr val="dk1"/>
              </a:solidFill>
              <a:effectLst/>
              <a:latin typeface="+mn-lt"/>
              <a:ea typeface="+mn-ea"/>
              <a:cs typeface="+mn-cs"/>
            </a:rPr>
            <a:t>基準財政需要額算入見込額が減少したことにより、充当可能財源等が減少した</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下水道事業会計繰出金の縮小</a:t>
          </a:r>
          <a:r>
            <a:rPr kumimoji="1" lang="ja-JP" altLang="ja-JP" sz="1100">
              <a:solidFill>
                <a:schemeClr val="dk1"/>
              </a:solidFill>
              <a:effectLst/>
              <a:latin typeface="+mn-lt"/>
              <a:ea typeface="+mn-ea"/>
              <a:cs typeface="+mn-cs"/>
            </a:rPr>
            <a:t>などにより</a:t>
          </a:r>
          <a:r>
            <a:rPr kumimoji="1" lang="ja-JP" altLang="en-US" sz="1100">
              <a:solidFill>
                <a:schemeClr val="dk1"/>
              </a:solidFill>
              <a:effectLst/>
              <a:latin typeface="+mn-lt"/>
              <a:ea typeface="+mn-ea"/>
              <a:cs typeface="+mn-cs"/>
            </a:rPr>
            <a:t>「公営企業債等繰入見込額」が減少したことなどにより</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は減少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将来負担額の下げ幅を充当可能財源等の下げ幅が上回っているため、結果として</a:t>
          </a:r>
          <a:r>
            <a:rPr kumimoji="1" lang="ja-JP" altLang="ja-JP" sz="1100">
              <a:solidFill>
                <a:schemeClr val="dk1"/>
              </a:solidFill>
              <a:effectLst/>
              <a:latin typeface="+mn-lt"/>
              <a:ea typeface="+mn-ea"/>
              <a:cs typeface="+mn-cs"/>
            </a:rPr>
            <a:t>、将来負担比率の分子は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計画的な投資的事業の実施により、将来負担の抑制に努めるとともに、充当可能財源等の確保に</a:t>
          </a:r>
          <a:r>
            <a:rPr kumimoji="1" lang="ja-JP" altLang="ja-JP" sz="1100">
              <a:solidFill>
                <a:schemeClr val="dk1"/>
              </a:solidFill>
              <a:effectLst/>
              <a:latin typeface="+mn-lt"/>
              <a:ea typeface="+mn-ea"/>
              <a:cs typeface="+mn-cs"/>
            </a:rPr>
            <a:t>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兵庫県赤穂市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ふるさとづくり寄付金の活用により、赤穂ふるさとづくり基金</a:t>
          </a:r>
          <a:r>
            <a:rPr kumimoji="1" lang="ja-JP" altLang="en-US" sz="1100" b="0" i="0" baseline="0">
              <a:solidFill>
                <a:schemeClr val="dk1"/>
              </a:solidFill>
              <a:effectLst/>
              <a:latin typeface="+mn-lt"/>
              <a:ea typeface="+mn-ea"/>
              <a:cs typeface="+mn-cs"/>
            </a:rPr>
            <a:t>が約</a:t>
          </a:r>
          <a:r>
            <a:rPr kumimoji="1" lang="en-US" altLang="ja-JP" sz="1100" b="0" i="0" baseline="0">
              <a:solidFill>
                <a:schemeClr val="dk1"/>
              </a:solidFill>
              <a:effectLst/>
              <a:latin typeface="+mn-lt"/>
              <a:ea typeface="+mn-ea"/>
              <a:cs typeface="+mn-cs"/>
            </a:rPr>
            <a:t>7,600</a:t>
          </a:r>
          <a:r>
            <a:rPr kumimoji="1" lang="ja-JP" altLang="ja-JP" sz="1100" b="0" i="0" baseline="0">
              <a:solidFill>
                <a:schemeClr val="dk1"/>
              </a:solidFill>
              <a:effectLst/>
              <a:latin typeface="+mn-lt"/>
              <a:ea typeface="+mn-ea"/>
              <a:cs typeface="+mn-cs"/>
            </a:rPr>
            <a:t>万円</a:t>
          </a:r>
          <a:r>
            <a:rPr kumimoji="1" lang="ja-JP" altLang="en-US" sz="1100" b="0" i="0" baseline="0">
              <a:solidFill>
                <a:schemeClr val="dk1"/>
              </a:solidFill>
              <a:effectLst/>
              <a:latin typeface="+mn-lt"/>
              <a:ea typeface="+mn-ea"/>
              <a:cs typeface="+mn-cs"/>
            </a:rPr>
            <a:t>減少したことなどにより</a:t>
          </a:r>
          <a:r>
            <a:rPr kumimoji="1" lang="ja-JP" altLang="ja-JP" sz="1100" b="0" i="0" baseline="0">
              <a:solidFill>
                <a:schemeClr val="dk1"/>
              </a:solidFill>
              <a:effectLst/>
              <a:latin typeface="+mn-lt"/>
              <a:ea typeface="+mn-ea"/>
              <a:cs typeface="+mn-cs"/>
            </a:rPr>
            <a:t>、基金全体</a:t>
          </a:r>
          <a:r>
            <a:rPr kumimoji="1" lang="ja-JP" altLang="en-US" sz="1100" b="0" i="0" baseline="0">
              <a:solidFill>
                <a:schemeClr val="dk1"/>
              </a:solidFill>
              <a:effectLst/>
              <a:latin typeface="+mn-lt"/>
              <a:ea typeface="+mn-ea"/>
              <a:cs typeface="+mn-cs"/>
            </a:rPr>
            <a:t>約</a:t>
          </a:r>
          <a:r>
            <a:rPr kumimoji="1" lang="en-US" altLang="ja-JP" sz="1100" b="0" i="0" baseline="0">
              <a:solidFill>
                <a:schemeClr val="dk1"/>
              </a:solidFill>
              <a:effectLst/>
              <a:latin typeface="+mn-lt"/>
              <a:ea typeface="+mn-ea"/>
              <a:cs typeface="+mn-cs"/>
            </a:rPr>
            <a:t>4,700</a:t>
          </a:r>
          <a:r>
            <a:rPr kumimoji="1" lang="ja-JP" altLang="ja-JP" sz="1100" b="0" i="0" baseline="0">
              <a:solidFill>
                <a:schemeClr val="dk1"/>
              </a:solidFill>
              <a:effectLst/>
              <a:latin typeface="+mn-lt"/>
              <a:ea typeface="+mn-ea"/>
              <a:cs typeface="+mn-cs"/>
            </a:rPr>
            <a:t>万円の</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公共施設の老朽化に伴う投資的経費の増嵩や、赤穂市民病院の経営安定化などのため、今後も「財政調整基金」や「都市施設等整備事業基金」の取り崩しを予定しており、基金全体として減少傾向となる。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健康管理施設整備基金：市民の健康の保持と増進及び疾病予防の促進等、健康づくりに資する施設の整備</a:t>
          </a:r>
          <a:endParaRPr kumimoji="1" lang="en-US" altLang="ja-JP" sz="1200" b="0" i="0" baseline="0">
            <a:solidFill>
              <a:schemeClr val="dk1"/>
            </a:solidFill>
            <a:effectLst/>
            <a:latin typeface="+mn-lt"/>
            <a:ea typeface="+mn-ea"/>
            <a:cs typeface="+mn-cs"/>
          </a:endParaRPr>
        </a:p>
        <a:p>
          <a:pPr eaLnBrk="1" fontAlgn="auto" latinLnBrk="0" hangingPunct="1"/>
          <a:endParaRPr kumimoji="1" lang="en-US" altLang="ja-JP" sz="1200" b="0" i="0" baseline="0">
            <a:solidFill>
              <a:schemeClr val="dk1"/>
            </a:solidFill>
            <a:effectLst/>
            <a:latin typeface="+mn-lt"/>
            <a:ea typeface="+mn-ea"/>
            <a:cs typeface="+mn-cs"/>
          </a:endParaRPr>
        </a:p>
        <a:p>
          <a:pPr eaLnBrk="1" fontAlgn="auto" latinLnBrk="0" hangingPunct="1"/>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赤穂ふるさとづくり基金：個性あるふるさとづくり・まちづくりや、歴史遺産と自然環境の保全と活用に関する事業等、歴史ある赤穂市を</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a:t>
          </a:r>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   次世代に引き継ぐための施策の推進</a:t>
          </a:r>
          <a:endParaRPr lang="ja-JP" altLang="ja-JP" sz="1200">
            <a:effectLst/>
          </a:endParaRPr>
        </a:p>
        <a:p>
          <a:pPr eaLnBrk="1" fontAlgn="auto" latinLnBrk="0" hangingPunct="1"/>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都市施設等整備事業基金：都市計画事業及び産業振興事業等の円滑かつ適正な執行</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赤穂ふるさとづくり基金：ふるさとづくり寄付金</a:t>
          </a:r>
          <a:r>
            <a:rPr kumimoji="1" lang="ja-JP" altLang="en-US" sz="1200" b="0" i="0" baseline="0">
              <a:solidFill>
                <a:schemeClr val="dk1"/>
              </a:solidFill>
              <a:effectLst/>
              <a:latin typeface="+mn-lt"/>
              <a:ea typeface="+mn-ea"/>
              <a:cs typeface="+mn-cs"/>
            </a:rPr>
            <a:t>の活用</a:t>
          </a:r>
          <a:r>
            <a:rPr kumimoji="1" lang="ja-JP" altLang="ja-JP" sz="1200" b="0" i="0" baseline="0">
              <a:solidFill>
                <a:schemeClr val="dk1"/>
              </a:solidFill>
              <a:effectLst/>
              <a:latin typeface="+mn-lt"/>
              <a:ea typeface="+mn-ea"/>
              <a:cs typeface="+mn-cs"/>
            </a:rPr>
            <a:t>により、</a:t>
          </a:r>
          <a:r>
            <a:rPr kumimoji="1" lang="ja-JP" altLang="en-US" sz="1200" b="0" i="0" baseline="0">
              <a:solidFill>
                <a:schemeClr val="dk1"/>
              </a:solidFill>
              <a:effectLst/>
              <a:latin typeface="+mn-lt"/>
              <a:ea typeface="+mn-ea"/>
              <a:cs typeface="+mn-cs"/>
            </a:rPr>
            <a:t>約</a:t>
          </a:r>
          <a:r>
            <a:rPr kumimoji="1" lang="en-US" altLang="ja-JP" sz="1200" b="0" i="0" baseline="0">
              <a:solidFill>
                <a:schemeClr val="dk1"/>
              </a:solidFill>
              <a:effectLst/>
              <a:latin typeface="+mn-lt"/>
              <a:ea typeface="+mn-ea"/>
              <a:cs typeface="+mn-cs"/>
            </a:rPr>
            <a:t>7,600</a:t>
          </a:r>
          <a:r>
            <a:rPr kumimoji="1" lang="ja-JP" altLang="ja-JP" sz="1200" b="0" i="0" baseline="0">
              <a:solidFill>
                <a:schemeClr val="dk1"/>
              </a:solidFill>
              <a:effectLst/>
              <a:latin typeface="+mn-lt"/>
              <a:ea typeface="+mn-ea"/>
              <a:cs typeface="+mn-cs"/>
            </a:rPr>
            <a:t>万円減少した。</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赤穂ふるさとづくり基金：ふるさとづくり基金の活用により、基金残高は</a:t>
          </a:r>
          <a:r>
            <a:rPr kumimoji="1" lang="en-US" altLang="ja-JP" sz="1200" b="0" i="0" baseline="0">
              <a:solidFill>
                <a:schemeClr val="dk1"/>
              </a:solidFill>
              <a:effectLst/>
              <a:latin typeface="+mn-lt"/>
              <a:ea typeface="+mn-ea"/>
              <a:cs typeface="+mn-cs"/>
            </a:rPr>
            <a:t>8,000</a:t>
          </a:r>
          <a:r>
            <a:rPr kumimoji="1" lang="ja-JP" altLang="en-US" sz="1200" b="0" i="0" baseline="0">
              <a:solidFill>
                <a:schemeClr val="dk1"/>
              </a:solidFill>
              <a:effectLst/>
              <a:latin typeface="+mn-lt"/>
              <a:ea typeface="+mn-ea"/>
              <a:cs typeface="+mn-cs"/>
            </a:rPr>
            <a:t>万</a:t>
          </a:r>
          <a:r>
            <a:rPr kumimoji="1" lang="ja-JP" altLang="ja-JP" sz="1200" b="0" i="0" baseline="0">
              <a:solidFill>
                <a:schemeClr val="dk1"/>
              </a:solidFill>
              <a:effectLst/>
              <a:latin typeface="+mn-lt"/>
              <a:ea typeface="+mn-ea"/>
              <a:cs typeface="+mn-cs"/>
            </a:rPr>
            <a:t>円程度減少する見込みである。</a:t>
          </a:r>
          <a:endParaRPr lang="ja-JP" altLang="ja-JP" sz="12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令和</a:t>
          </a:r>
          <a:r>
            <a:rPr kumimoji="1" lang="en-US" altLang="ja-JP" sz="1200" b="0" i="0" baseline="0">
              <a:solidFill>
                <a:schemeClr val="dk1"/>
              </a:solidFill>
              <a:effectLst/>
              <a:latin typeface="+mn-lt"/>
              <a:ea typeface="+mn-ea"/>
              <a:cs typeface="+mn-cs"/>
            </a:rPr>
            <a:t>5</a:t>
          </a:r>
          <a:r>
            <a:rPr kumimoji="1" lang="ja-JP" altLang="ja-JP" sz="1200" b="0" i="0" baseline="0">
              <a:solidFill>
                <a:schemeClr val="dk1"/>
              </a:solidFill>
              <a:effectLst/>
              <a:latin typeface="+mn-lt"/>
              <a:ea typeface="+mn-ea"/>
              <a:cs typeface="+mn-cs"/>
            </a:rPr>
            <a:t>年度決算における繰越金は</a:t>
          </a:r>
          <a:r>
            <a:rPr kumimoji="1" lang="en-US" altLang="ja-JP" sz="1200" b="0" i="0" baseline="0">
              <a:solidFill>
                <a:schemeClr val="dk1"/>
              </a:solidFill>
              <a:effectLst/>
              <a:latin typeface="+mn-lt"/>
              <a:ea typeface="+mn-ea"/>
              <a:cs typeface="+mn-cs"/>
            </a:rPr>
            <a:t>3</a:t>
          </a:r>
          <a:r>
            <a:rPr kumimoji="1" lang="ja-JP" altLang="ja-JP"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3,623</a:t>
          </a:r>
          <a:r>
            <a:rPr kumimoji="1" lang="ja-JP" altLang="ja-JP" sz="1200" b="0" i="0" baseline="0">
              <a:solidFill>
                <a:schemeClr val="dk1"/>
              </a:solidFill>
              <a:effectLst/>
              <a:latin typeface="+mn-lt"/>
              <a:ea typeface="+mn-ea"/>
              <a:cs typeface="+mn-cs"/>
            </a:rPr>
            <a:t>万</a:t>
          </a:r>
          <a:r>
            <a:rPr kumimoji="1" lang="en-US" altLang="ja-JP" sz="1200" b="0" i="0" baseline="0">
              <a:solidFill>
                <a:schemeClr val="dk1"/>
              </a:solidFill>
              <a:effectLst/>
              <a:latin typeface="+mn-lt"/>
              <a:ea typeface="+mn-ea"/>
              <a:cs typeface="+mn-cs"/>
            </a:rPr>
            <a:t>3,891</a:t>
          </a:r>
          <a:r>
            <a:rPr kumimoji="1" lang="ja-JP" altLang="ja-JP" sz="1200" b="0" i="0" baseline="0">
              <a:solidFill>
                <a:schemeClr val="dk1"/>
              </a:solidFill>
              <a:effectLst/>
              <a:latin typeface="+mn-lt"/>
              <a:ea typeface="+mn-ea"/>
              <a:cs typeface="+mn-cs"/>
            </a:rPr>
            <a:t>円であったため、法定どおり繰越金の</a:t>
          </a:r>
          <a:r>
            <a:rPr kumimoji="1" lang="en-US" altLang="ja-JP" sz="1200" b="0" i="0" baseline="0">
              <a:solidFill>
                <a:schemeClr val="dk1"/>
              </a:solidFill>
              <a:effectLst/>
              <a:latin typeface="+mn-lt"/>
              <a:ea typeface="+mn-ea"/>
              <a:cs typeface="+mn-cs"/>
            </a:rPr>
            <a:t>2</a:t>
          </a:r>
          <a:r>
            <a:rPr kumimoji="1" lang="ja-JP" altLang="ja-JP" sz="1200" b="0" i="0" baseline="0">
              <a:solidFill>
                <a:schemeClr val="dk1"/>
              </a:solidFill>
              <a:effectLst/>
              <a:latin typeface="+mn-lt"/>
              <a:ea typeface="+mn-ea"/>
              <a:cs typeface="+mn-cs"/>
            </a:rPr>
            <a:t>分の</a:t>
          </a:r>
          <a:r>
            <a:rPr kumimoji="1" lang="en-US" altLang="ja-JP" sz="1200" b="0" i="0" baseline="0">
              <a:solidFill>
                <a:schemeClr val="dk1"/>
              </a:solidFill>
              <a:effectLst/>
              <a:latin typeface="+mn-lt"/>
              <a:ea typeface="+mn-ea"/>
              <a:cs typeface="+mn-cs"/>
            </a:rPr>
            <a:t>1</a:t>
          </a:r>
          <a:r>
            <a:rPr kumimoji="1" lang="ja-JP" altLang="ja-JP" sz="1200" b="0" i="0" baseline="0">
              <a:solidFill>
                <a:schemeClr val="dk1"/>
              </a:solidFill>
              <a:effectLst/>
              <a:latin typeface="+mn-lt"/>
              <a:ea typeface="+mn-ea"/>
              <a:cs typeface="+mn-cs"/>
            </a:rPr>
            <a:t>以上</a:t>
          </a:r>
          <a:r>
            <a:rPr kumimoji="1" lang="en-US" altLang="ja-JP" sz="1200" b="0" i="0" baseline="0">
              <a:solidFill>
                <a:schemeClr val="dk1"/>
              </a:solidFill>
              <a:effectLst/>
              <a:latin typeface="+mn-lt"/>
              <a:ea typeface="+mn-ea"/>
              <a:cs typeface="+mn-cs"/>
            </a:rPr>
            <a:t>1</a:t>
          </a:r>
          <a:r>
            <a:rPr kumimoji="1" lang="ja-JP" altLang="ja-JP" sz="1200" b="0" i="0" baseline="0">
              <a:solidFill>
                <a:schemeClr val="dk1"/>
              </a:solidFill>
              <a:effectLst/>
              <a:latin typeface="+mn-lt"/>
              <a:ea typeface="+mn-ea"/>
              <a:cs typeface="+mn-cs"/>
            </a:rPr>
            <a:t>億</a:t>
          </a:r>
          <a:r>
            <a:rPr kumimoji="1" lang="en-US" altLang="ja-JP" sz="1200" b="0" i="0" baseline="0">
              <a:solidFill>
                <a:schemeClr val="dk1"/>
              </a:solidFill>
              <a:effectLst/>
              <a:latin typeface="+mn-lt"/>
              <a:ea typeface="+mn-ea"/>
              <a:cs typeface="+mn-cs"/>
            </a:rPr>
            <a:t>6,900</a:t>
          </a:r>
          <a:r>
            <a:rPr kumimoji="1" lang="ja-JP" altLang="ja-JP" sz="1200" b="0" i="0" baseline="0">
              <a:solidFill>
                <a:schemeClr val="dk1"/>
              </a:solidFill>
              <a:effectLst/>
              <a:latin typeface="+mn-lt"/>
              <a:ea typeface="+mn-ea"/>
              <a:cs typeface="+mn-cs"/>
            </a:rPr>
            <a:t>万円と、運用利子分</a:t>
          </a:r>
          <a:r>
            <a:rPr kumimoji="1" lang="en-US" altLang="ja-JP" sz="1200" b="0" i="0" baseline="0">
              <a:solidFill>
                <a:schemeClr val="dk1"/>
              </a:solidFill>
              <a:effectLst/>
              <a:latin typeface="+mn-lt"/>
              <a:ea typeface="+mn-ea"/>
              <a:cs typeface="+mn-cs"/>
            </a:rPr>
            <a:t>5,904,792</a:t>
          </a:r>
          <a:r>
            <a:rPr kumimoji="1" lang="ja-JP" altLang="ja-JP" sz="1200" b="0" i="0" baseline="0">
              <a:solidFill>
                <a:schemeClr val="dk1"/>
              </a:solidFill>
              <a:effectLst/>
              <a:latin typeface="+mn-lt"/>
              <a:ea typeface="+mn-ea"/>
              <a:cs typeface="+mn-cs"/>
            </a:rPr>
            <a:t>円、普通交付税の再算定に伴う臨時財政対策債償還基金費相当額</a:t>
          </a:r>
          <a:r>
            <a:rPr kumimoji="1" lang="en-US" altLang="ja-JP" sz="1200" b="0" i="0" baseline="0">
              <a:solidFill>
                <a:schemeClr val="dk1"/>
              </a:solidFill>
              <a:effectLst/>
              <a:latin typeface="+mn-lt"/>
              <a:ea typeface="+mn-ea"/>
              <a:cs typeface="+mn-cs"/>
            </a:rPr>
            <a:t>8,730</a:t>
          </a:r>
          <a:r>
            <a:rPr kumimoji="1" lang="ja-JP" altLang="ja-JP" sz="1200" b="0" i="0" baseline="0">
              <a:solidFill>
                <a:schemeClr val="dk1"/>
              </a:solidFill>
              <a:effectLst/>
              <a:latin typeface="+mn-lt"/>
              <a:ea typeface="+mn-ea"/>
              <a:cs typeface="+mn-cs"/>
            </a:rPr>
            <a:t>万円を積み立てたことや、当初予算で見込んでいた充当先事業の財政状況が変化し、結果的に基金の取り崩しが発生しなかったことなどにより増加した。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財政調整基金残高は、標準財政規模の</a:t>
          </a:r>
          <a:r>
            <a:rPr kumimoji="1" lang="en-US" altLang="ja-JP" sz="1200" b="0" i="0" baseline="0">
              <a:solidFill>
                <a:schemeClr val="dk1"/>
              </a:solidFill>
              <a:effectLst/>
              <a:latin typeface="+mn-lt"/>
              <a:ea typeface="+mn-ea"/>
              <a:cs typeface="+mn-cs"/>
            </a:rPr>
            <a:t>10</a:t>
          </a:r>
          <a:r>
            <a:rPr kumimoji="1" lang="ja-JP" altLang="ja-JP" sz="1200" b="0" i="0" baseline="0">
              <a:solidFill>
                <a:schemeClr val="dk1"/>
              </a:solidFill>
              <a:effectLst/>
              <a:latin typeface="+mn-lt"/>
              <a:ea typeface="+mn-ea"/>
              <a:cs typeface="+mn-cs"/>
            </a:rPr>
            <a:t>％以上となるように努めており、将来的に発生する公共施設の老朽化に伴う施設等の改修・修繕等にも機動的な対応ができるよう運用していく。</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mn-lt"/>
              <a:ea typeface="+mn-ea"/>
              <a:cs typeface="+mn-cs"/>
            </a:rPr>
            <a:t>増減なし。</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市債を計画的に償還するために、必要があるときは積立てを行い、活用していく。</a:t>
          </a:r>
          <a:endParaRPr lang="ja-JP" altLang="ja-JP" sz="12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8A5FB47-B8AA-43BF-AE13-474170BC2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C2ED6BC-7F99-4CB8-83BD-07EAAD7759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86A99C5-7DA5-4E8F-965E-FCE364F4FB1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75E1032-F46C-4D1F-8550-AFE3C8154797}"/>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7704207-614D-4E7E-8008-F0A23A17D31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B22AAE4-E958-49E5-8DAD-1A3F9563981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6F162A0-7D96-431E-A4B3-79023EA9B6CB}"/>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9FFBE9B-157E-4A6B-A9C0-0E27DAE3BFC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F2275CC-59D3-4F2A-8BB2-68399DE18985}"/>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A328B1D-F24A-4D1A-8E16-A6BEDF56904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6F0C136-7AD4-4D0E-A749-8CC00D67DF4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D768792-5538-4B66-B4C8-BA5D769F2CEA}"/>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27A4B47-961E-47D6-9916-6CFBC179ED2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FA2DDEE-89C9-4774-874D-90ADA8F94CC8}"/>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F597D28-4C7C-4EC0-86DF-8CF0850922E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8177B69-BBF8-4C05-AC87-1B2A3068990E}"/>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11B43A5-C37B-4739-B8AF-FC4D46C4884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5705B38-42A5-4680-AB5D-6797FF13DEA4}"/>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ED2CA1E-5656-496D-BF7E-B209B4288AEE}"/>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ABF9BC4-1026-495C-8328-82EF867C52A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0152458-589A-412E-9F52-3B059AD5442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F5D6939-B9E7-401D-97DE-5C0EF4F69A4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5A41AAE-6E06-4D7C-B51C-1A0B0DCC160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941F633-43C8-4D56-B8F5-66CF0617AE7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E4F49DD-3065-4F06-8C62-C9909E143D7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3AE0183-651B-4322-A75E-7020F3FCEF1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39C41BE-C927-457E-8BA9-DA30FD420A9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4FB6D52-0BEC-4AF5-826B-CBEAAA397CA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6EC133D-570A-49A9-881B-AA1FAC90609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4BFFDAB-D8C9-43D2-84AB-5A78C70DF817}"/>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C324C4B-0E40-473F-8583-E46503B58BB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4DFE77F-8E42-4518-BAA6-7AC4FB36543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B9C9DB1-0688-40BE-8298-AF7186E6058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30AB620-B3F2-4330-AFE7-8A5A476F3DF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B1EB4BD-BA1D-483C-B521-9D59FB84521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FBAAD9E-D118-4E83-938A-3155B100C3C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932E18F-58A2-419D-BC03-100B2A06A2A7}"/>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B1B5668-3143-43C8-8BFD-ED97A4751EE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FAC579F-FC22-40A6-B8B2-494526F953DC}"/>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625D80A-8574-401E-B4F2-243EF7E5864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F4B08D7-E276-4FB8-9388-B55F001DEE8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4002538-8866-4F8F-A4A5-00F798AA781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0E9C041-5730-4A3E-A760-9FFA9291FE0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26FF1D2-2A71-4BD2-A2C7-B0BC4702BEC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BF9868-D9CD-4575-87E4-9CB1529A61B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0CD2030-1555-4960-96BB-6C7BAC5FF16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2092BFA-9969-437B-BC22-D2D5926C54F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年代の人口増加に伴い整備された施設が多いため、高い比率となっている。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赤穂市公共施設等総合管理計画等に基づき、施設の統廃合、ダウンサイジング等によるストック量の最適化に加え、長寿命化の推進、予防保全など公共施設の適正管理に努める。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012E591-1FF6-42CD-967D-F38F10AC134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79EA22C-5714-4CDA-BB0E-CACD2BA1EB2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783ACA4-1928-4DC3-8CF3-B69221B752C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6C7777A-9693-41EF-94A3-EC9AEE606461}"/>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21BEBED-CDB9-4DE6-ADBF-E58CB1A621AE}"/>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C619FEC-730B-413B-8C3D-12A806CFD6F7}"/>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590ABB9-BEEC-4895-B536-E1FC917B530F}"/>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C0BB9851-0BFF-4862-8638-76315449249B}"/>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D92B10C-0CAC-4D52-ACE0-5DB4EC6BDAE2}"/>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1A0FA639-5C69-4AF4-973D-BD02CAB3CCDF}"/>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20DA192B-D09C-4919-9470-D8C489ADC90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DCA88D8-307A-4C35-915D-429E3D6D3072}"/>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E00EEDD-526C-49BD-82DC-3B4A730BC51F}"/>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8B5AA48-BE8B-4B31-AE20-3B169EC3E7AB}"/>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A2AFC14-742F-45D0-8540-A299463288FE}"/>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0D609E1-9D82-4523-BA51-77A0F1E45EC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F6BD526-7029-4187-8CDF-3C93E3F6D074}"/>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28F6F01-5D9F-4DF1-B6D6-900F04BE045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9E256DA5-4168-43CB-B2C0-42F615262C26}"/>
            </a:ext>
          </a:extLst>
        </xdr:cNvPr>
        <xdr:cNvCxnSpPr/>
      </xdr:nvCxnSpPr>
      <xdr:spPr>
        <a:xfrm flipV="1">
          <a:off x="4760595" y="4588601"/>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A818F2BD-2ECC-49E4-89FF-E12F854CF8E3}"/>
            </a:ext>
          </a:extLst>
        </xdr:cNvPr>
        <xdr:cNvSpPr txBox="1"/>
      </xdr:nvSpPr>
      <xdr:spPr>
        <a:xfrm>
          <a:off x="4813300" y="598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1BA45367-492B-43AF-9505-7608EF5B0784}"/>
            </a:ext>
          </a:extLst>
        </xdr:cNvPr>
        <xdr:cNvCxnSpPr/>
      </xdr:nvCxnSpPr>
      <xdr:spPr>
        <a:xfrm>
          <a:off x="4673600" y="59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8D441C97-78FE-4058-A102-A655873DFF7E}"/>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756FFD09-E8E7-462F-A92B-0915ADC72D7E}"/>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4E8B53D3-94E1-4805-BC1C-9525E0F3DA8A}"/>
            </a:ext>
          </a:extLst>
        </xdr:cNvPr>
        <xdr:cNvSpPr txBox="1"/>
      </xdr:nvSpPr>
      <xdr:spPr>
        <a:xfrm>
          <a:off x="4813300" y="515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716AE69E-F147-42AC-86A1-E9144AF157DD}"/>
            </a:ext>
          </a:extLst>
        </xdr:cNvPr>
        <xdr:cNvSpPr/>
      </xdr:nvSpPr>
      <xdr:spPr>
        <a:xfrm>
          <a:off x="47117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9ABB22F5-4037-4F5B-94B3-B6C594895D50}"/>
            </a:ext>
          </a:extLst>
        </xdr:cNvPr>
        <xdr:cNvSpPr/>
      </xdr:nvSpPr>
      <xdr:spPr>
        <a:xfrm>
          <a:off x="4000500" y="5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9BFA9641-D8E6-4968-B1BF-DFE870719BA3}"/>
            </a:ext>
          </a:extLst>
        </xdr:cNvPr>
        <xdr:cNvSpPr/>
      </xdr:nvSpPr>
      <xdr:spPr>
        <a:xfrm>
          <a:off x="3238500" y="5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188F97CC-3206-42EE-8D64-DE883A9CEF3A}"/>
            </a:ext>
          </a:extLst>
        </xdr:cNvPr>
        <xdr:cNvSpPr/>
      </xdr:nvSpPr>
      <xdr:spPr>
        <a:xfrm>
          <a:off x="2476500" y="515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382DC8A1-0D79-4900-9D0F-E9279966A2BE}"/>
            </a:ext>
          </a:extLst>
        </xdr:cNvPr>
        <xdr:cNvSpPr/>
      </xdr:nvSpPr>
      <xdr:spPr>
        <a:xfrm>
          <a:off x="1714500" y="511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BDE80CA-004F-4A69-9F4F-704D649F78ED}"/>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94B5A45-A933-4841-86D1-F7783714B73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66DB883-2916-400C-88C9-68A408A24F1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F80062EE-37F0-4B6A-8C1B-BE8B08889CF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06775F4-DA8F-4A15-B1D2-A369A1FF1BF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76653</xdr:rowOff>
    </xdr:from>
    <xdr:to>
      <xdr:col>23</xdr:col>
      <xdr:colOff>136525</xdr:colOff>
      <xdr:row>34</xdr:row>
      <xdr:rowOff>6803</xdr:rowOff>
    </xdr:to>
    <xdr:sp macro="" textlink="">
      <xdr:nvSpPr>
        <xdr:cNvPr id="83" name="楕円 82">
          <a:extLst>
            <a:ext uri="{FF2B5EF4-FFF2-40B4-BE49-F238E27FC236}">
              <a16:creationId xmlns:a16="http://schemas.microsoft.com/office/drawing/2014/main" id="{2C68CFD9-1D0B-4F7C-98CA-CCE58DADF631}"/>
            </a:ext>
          </a:extLst>
        </xdr:cNvPr>
        <xdr:cNvSpPr/>
      </xdr:nvSpPr>
      <xdr:spPr>
        <a:xfrm>
          <a:off x="4711700" y="573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55080</xdr:rowOff>
    </xdr:from>
    <xdr:ext cx="405111" cy="259045"/>
    <xdr:sp macro="" textlink="">
      <xdr:nvSpPr>
        <xdr:cNvPr id="84" name="有形固定資産減価償却率該当値テキスト">
          <a:extLst>
            <a:ext uri="{FF2B5EF4-FFF2-40B4-BE49-F238E27FC236}">
              <a16:creationId xmlns:a16="http://schemas.microsoft.com/office/drawing/2014/main" id="{4B32CF41-DABE-4287-B6FF-64C8F66A3F48}"/>
            </a:ext>
          </a:extLst>
        </xdr:cNvPr>
        <xdr:cNvSpPr txBox="1"/>
      </xdr:nvSpPr>
      <xdr:spPr>
        <a:xfrm>
          <a:off x="4813300"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55064</xdr:rowOff>
    </xdr:from>
    <xdr:to>
      <xdr:col>19</xdr:col>
      <xdr:colOff>187325</xdr:colOff>
      <xdr:row>33</xdr:row>
      <xdr:rowOff>156663</xdr:rowOff>
    </xdr:to>
    <xdr:sp macro="" textlink="">
      <xdr:nvSpPr>
        <xdr:cNvPr id="85" name="楕円 84">
          <a:extLst>
            <a:ext uri="{FF2B5EF4-FFF2-40B4-BE49-F238E27FC236}">
              <a16:creationId xmlns:a16="http://schemas.microsoft.com/office/drawing/2014/main" id="{C1D5BC5C-D87F-491B-B384-C10031BF3B6A}"/>
            </a:ext>
          </a:extLst>
        </xdr:cNvPr>
        <xdr:cNvSpPr/>
      </xdr:nvSpPr>
      <xdr:spPr>
        <a:xfrm>
          <a:off x="4000500" y="57129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105863</xdr:rowOff>
    </xdr:from>
    <xdr:to>
      <xdr:col>23</xdr:col>
      <xdr:colOff>85725</xdr:colOff>
      <xdr:row>33</xdr:row>
      <xdr:rowOff>127453</xdr:rowOff>
    </xdr:to>
    <xdr:cxnSp macro="">
      <xdr:nvCxnSpPr>
        <xdr:cNvPr id="86" name="直線コネクタ 85">
          <a:extLst>
            <a:ext uri="{FF2B5EF4-FFF2-40B4-BE49-F238E27FC236}">
              <a16:creationId xmlns:a16="http://schemas.microsoft.com/office/drawing/2014/main" id="{F7198018-22C6-42B3-8813-7BAFB190A42C}"/>
            </a:ext>
          </a:extLst>
        </xdr:cNvPr>
        <xdr:cNvCxnSpPr/>
      </xdr:nvCxnSpPr>
      <xdr:spPr>
        <a:xfrm>
          <a:off x="4051300" y="5763713"/>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36558</xdr:rowOff>
    </xdr:from>
    <xdr:to>
      <xdr:col>15</xdr:col>
      <xdr:colOff>187325</xdr:colOff>
      <xdr:row>33</xdr:row>
      <xdr:rowOff>138157</xdr:rowOff>
    </xdr:to>
    <xdr:sp macro="" textlink="">
      <xdr:nvSpPr>
        <xdr:cNvPr id="87" name="楕円 86">
          <a:extLst>
            <a:ext uri="{FF2B5EF4-FFF2-40B4-BE49-F238E27FC236}">
              <a16:creationId xmlns:a16="http://schemas.microsoft.com/office/drawing/2014/main" id="{CA14B5B5-DFC7-4A03-810A-4D2BF04560F5}"/>
            </a:ext>
          </a:extLst>
        </xdr:cNvPr>
        <xdr:cNvSpPr/>
      </xdr:nvSpPr>
      <xdr:spPr>
        <a:xfrm>
          <a:off x="3238500" y="56944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87358</xdr:rowOff>
    </xdr:from>
    <xdr:to>
      <xdr:col>19</xdr:col>
      <xdr:colOff>136525</xdr:colOff>
      <xdr:row>33</xdr:row>
      <xdr:rowOff>105863</xdr:rowOff>
    </xdr:to>
    <xdr:cxnSp macro="">
      <xdr:nvCxnSpPr>
        <xdr:cNvPr id="88" name="直線コネクタ 87">
          <a:extLst>
            <a:ext uri="{FF2B5EF4-FFF2-40B4-BE49-F238E27FC236}">
              <a16:creationId xmlns:a16="http://schemas.microsoft.com/office/drawing/2014/main" id="{F7D8F8BD-C207-416D-8E9F-6119D7FB68A0}"/>
            </a:ext>
          </a:extLst>
        </xdr:cNvPr>
        <xdr:cNvCxnSpPr/>
      </xdr:nvCxnSpPr>
      <xdr:spPr>
        <a:xfrm>
          <a:off x="3289300" y="5745208"/>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27305</xdr:rowOff>
    </xdr:from>
    <xdr:to>
      <xdr:col>11</xdr:col>
      <xdr:colOff>187325</xdr:colOff>
      <xdr:row>33</xdr:row>
      <xdr:rowOff>128905</xdr:rowOff>
    </xdr:to>
    <xdr:sp macro="" textlink="">
      <xdr:nvSpPr>
        <xdr:cNvPr id="89" name="楕円 88">
          <a:extLst>
            <a:ext uri="{FF2B5EF4-FFF2-40B4-BE49-F238E27FC236}">
              <a16:creationId xmlns:a16="http://schemas.microsoft.com/office/drawing/2014/main" id="{3235365D-4844-4AC6-9217-AC5B901D56FC}"/>
            </a:ext>
          </a:extLst>
        </xdr:cNvPr>
        <xdr:cNvSpPr/>
      </xdr:nvSpPr>
      <xdr:spPr>
        <a:xfrm>
          <a:off x="2476500" y="568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78105</xdr:rowOff>
    </xdr:from>
    <xdr:to>
      <xdr:col>15</xdr:col>
      <xdr:colOff>136525</xdr:colOff>
      <xdr:row>33</xdr:row>
      <xdr:rowOff>87358</xdr:rowOff>
    </xdr:to>
    <xdr:cxnSp macro="">
      <xdr:nvCxnSpPr>
        <xdr:cNvPr id="90" name="直線コネクタ 89">
          <a:extLst>
            <a:ext uri="{FF2B5EF4-FFF2-40B4-BE49-F238E27FC236}">
              <a16:creationId xmlns:a16="http://schemas.microsoft.com/office/drawing/2014/main" id="{4BE4EA93-75D3-409E-8AD6-D1CB2AAFB8DB}"/>
            </a:ext>
          </a:extLst>
        </xdr:cNvPr>
        <xdr:cNvCxnSpPr/>
      </xdr:nvCxnSpPr>
      <xdr:spPr>
        <a:xfrm>
          <a:off x="2527300" y="5735955"/>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39642</xdr:rowOff>
    </xdr:from>
    <xdr:to>
      <xdr:col>7</xdr:col>
      <xdr:colOff>187325</xdr:colOff>
      <xdr:row>33</xdr:row>
      <xdr:rowOff>141243</xdr:rowOff>
    </xdr:to>
    <xdr:sp macro="" textlink="">
      <xdr:nvSpPr>
        <xdr:cNvPr id="91" name="楕円 90">
          <a:extLst>
            <a:ext uri="{FF2B5EF4-FFF2-40B4-BE49-F238E27FC236}">
              <a16:creationId xmlns:a16="http://schemas.microsoft.com/office/drawing/2014/main" id="{C539F872-8C3B-4C4E-8D45-E31077D5888C}"/>
            </a:ext>
          </a:extLst>
        </xdr:cNvPr>
        <xdr:cNvSpPr/>
      </xdr:nvSpPr>
      <xdr:spPr>
        <a:xfrm>
          <a:off x="1714500" y="56974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78105</xdr:rowOff>
    </xdr:from>
    <xdr:to>
      <xdr:col>11</xdr:col>
      <xdr:colOff>136525</xdr:colOff>
      <xdr:row>33</xdr:row>
      <xdr:rowOff>90442</xdr:rowOff>
    </xdr:to>
    <xdr:cxnSp macro="">
      <xdr:nvCxnSpPr>
        <xdr:cNvPr id="92" name="直線コネクタ 91">
          <a:extLst>
            <a:ext uri="{FF2B5EF4-FFF2-40B4-BE49-F238E27FC236}">
              <a16:creationId xmlns:a16="http://schemas.microsoft.com/office/drawing/2014/main" id="{431AEB60-8106-4302-817D-3156C090C9D5}"/>
            </a:ext>
          </a:extLst>
        </xdr:cNvPr>
        <xdr:cNvCxnSpPr/>
      </xdr:nvCxnSpPr>
      <xdr:spPr>
        <a:xfrm flipV="1">
          <a:off x="1765300" y="5735955"/>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13CEFF34-0AEA-47A8-B82B-89BCAEA4A629}"/>
            </a:ext>
          </a:extLst>
        </xdr:cNvPr>
        <xdr:cNvSpPr txBox="1"/>
      </xdr:nvSpPr>
      <xdr:spPr>
        <a:xfrm>
          <a:off x="3836044" y="504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483CA4DB-0A15-4B3B-9126-C6FD50D78C84}"/>
            </a:ext>
          </a:extLst>
        </xdr:cNvPr>
        <xdr:cNvSpPr txBox="1"/>
      </xdr:nvSpPr>
      <xdr:spPr>
        <a:xfrm>
          <a:off x="3086744" y="499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236C54DA-DBA6-46E9-82DF-E69A6649CA9F}"/>
            </a:ext>
          </a:extLst>
        </xdr:cNvPr>
        <xdr:cNvSpPr txBox="1"/>
      </xdr:nvSpPr>
      <xdr:spPr>
        <a:xfrm>
          <a:off x="2324744" y="492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D6EC3DC9-8133-4DA1-B2AE-B124340800C9}"/>
            </a:ext>
          </a:extLst>
        </xdr:cNvPr>
        <xdr:cNvSpPr txBox="1"/>
      </xdr:nvSpPr>
      <xdr:spPr>
        <a:xfrm>
          <a:off x="1562744" y="489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147790</xdr:rowOff>
    </xdr:from>
    <xdr:ext cx="405111" cy="259045"/>
    <xdr:sp macro="" textlink="">
      <xdr:nvSpPr>
        <xdr:cNvPr id="97" name="n_1mainValue有形固定資産減価償却率">
          <a:extLst>
            <a:ext uri="{FF2B5EF4-FFF2-40B4-BE49-F238E27FC236}">
              <a16:creationId xmlns:a16="http://schemas.microsoft.com/office/drawing/2014/main" id="{C2BD8397-A5EB-4345-8FB1-B99078D40048}"/>
            </a:ext>
          </a:extLst>
        </xdr:cNvPr>
        <xdr:cNvSpPr txBox="1"/>
      </xdr:nvSpPr>
      <xdr:spPr>
        <a:xfrm>
          <a:off x="3836044" y="5805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129285</xdr:rowOff>
    </xdr:from>
    <xdr:ext cx="405111" cy="259045"/>
    <xdr:sp macro="" textlink="">
      <xdr:nvSpPr>
        <xdr:cNvPr id="98" name="n_2mainValue有形固定資産減価償却率">
          <a:extLst>
            <a:ext uri="{FF2B5EF4-FFF2-40B4-BE49-F238E27FC236}">
              <a16:creationId xmlns:a16="http://schemas.microsoft.com/office/drawing/2014/main" id="{C62AC598-4BCE-4C76-A0AB-CC0D3E78838C}"/>
            </a:ext>
          </a:extLst>
        </xdr:cNvPr>
        <xdr:cNvSpPr txBox="1"/>
      </xdr:nvSpPr>
      <xdr:spPr>
        <a:xfrm>
          <a:off x="3086744" y="5787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120032</xdr:rowOff>
    </xdr:from>
    <xdr:ext cx="405111" cy="259045"/>
    <xdr:sp macro="" textlink="">
      <xdr:nvSpPr>
        <xdr:cNvPr id="99" name="n_3mainValue有形固定資産減価償却率">
          <a:extLst>
            <a:ext uri="{FF2B5EF4-FFF2-40B4-BE49-F238E27FC236}">
              <a16:creationId xmlns:a16="http://schemas.microsoft.com/office/drawing/2014/main" id="{4B98DA26-89D4-45FD-88EC-8FBA9E487751}"/>
            </a:ext>
          </a:extLst>
        </xdr:cNvPr>
        <xdr:cNvSpPr txBox="1"/>
      </xdr:nvSpPr>
      <xdr:spPr>
        <a:xfrm>
          <a:off x="2324744" y="577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132369</xdr:rowOff>
    </xdr:from>
    <xdr:ext cx="405111" cy="259045"/>
    <xdr:sp macro="" textlink="">
      <xdr:nvSpPr>
        <xdr:cNvPr id="100" name="n_4mainValue有形固定資産減価償却率">
          <a:extLst>
            <a:ext uri="{FF2B5EF4-FFF2-40B4-BE49-F238E27FC236}">
              <a16:creationId xmlns:a16="http://schemas.microsoft.com/office/drawing/2014/main" id="{8F47DABF-3C2B-459C-BB1C-5A416AB2C1F0}"/>
            </a:ext>
          </a:extLst>
        </xdr:cNvPr>
        <xdr:cNvSpPr txBox="1"/>
      </xdr:nvSpPr>
      <xdr:spPr>
        <a:xfrm>
          <a:off x="1562744" y="579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881FE19-3B2C-4435-BC38-A30CA825AA3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7247108-C165-4D13-846F-86BE6B11696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B8F54B9-4134-463C-BBC1-634C441793C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0E65F33-C1FC-4E41-A9F1-72F34E8CF00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83694E8-D61C-45F0-8ED6-30A2252F9EF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3BABB32-CC9D-4BF6-804F-A5A04D2FBC0A}"/>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2C686C3-BC46-4317-A4C9-DE10F0358A9B}"/>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91EEF72-28B6-405C-9B8E-C7CBAAB73A6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509D77A-8347-4B3B-8D2F-7F559B0A0BF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C76CCDE5-33E3-42F0-BC51-11F79EFD182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1DFA595-9762-4BBD-AB8D-8822834198EB}"/>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091B0A9-3857-40BF-A133-28DA5AD21C9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89FB387-DE13-4B47-8C49-B36B3CA31FB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と比較して、大型投資事業の進捗により地方債残高は増加に転じたものの、公営企業債等繰入見込額の減少が上回ったことから将来負担額は減少した。また、経常一般財源等（歳入）等も増加したことにより、債務償還比率は減少した。</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1C8103E-79C7-48D0-9113-BE57E32C9D68}"/>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BBEBA21-CDD3-442D-8B01-09F705A6FAB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1679DB9-2E6F-4207-9267-15EF1781C843}"/>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A7EBFA92-D644-40CE-BBC9-94D4EA8ED243}"/>
            </a:ext>
          </a:extLst>
        </xdr:cNvPr>
        <xdr:cNvCxnSpPr/>
      </xdr:nvCxnSpPr>
      <xdr:spPr>
        <a:xfrm>
          <a:off x="11303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432DCB6A-B936-44DC-BFED-403022BD4A07}"/>
            </a:ext>
          </a:extLst>
        </xdr:cNvPr>
        <xdr:cNvSpPr txBox="1"/>
      </xdr:nvSpPr>
      <xdr:spPr>
        <a:xfrm>
          <a:off x="10756676" y="59767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B83B5823-0960-4AA3-AE21-A6DCE5BB6642}"/>
            </a:ext>
          </a:extLst>
        </xdr:cNvPr>
        <xdr:cNvCxnSpPr/>
      </xdr:nvCxnSpPr>
      <xdr:spPr>
        <a:xfrm>
          <a:off x="11303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79070042-31F5-4CA8-88C3-75D7521ECDFA}"/>
            </a:ext>
          </a:extLst>
        </xdr:cNvPr>
        <xdr:cNvSpPr txBox="1"/>
      </xdr:nvSpPr>
      <xdr:spPr>
        <a:xfrm>
          <a:off x="10756676" y="5706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CE9169AE-6E41-49D7-AFF6-10879B121796}"/>
            </a:ext>
          </a:extLst>
        </xdr:cNvPr>
        <xdr:cNvCxnSpPr/>
      </xdr:nvCxnSpPr>
      <xdr:spPr>
        <a:xfrm>
          <a:off x="11303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E14A4FBA-39FD-4D51-949F-DC5E488EDC99}"/>
            </a:ext>
          </a:extLst>
        </xdr:cNvPr>
        <xdr:cNvSpPr txBox="1"/>
      </xdr:nvSpPr>
      <xdr:spPr>
        <a:xfrm>
          <a:off x="10828811" y="54370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29A95195-60E1-4279-9081-886D55A42862}"/>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13204C74-0ED3-4A88-9AC1-F778355A25DD}"/>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95126BC0-3746-4EDF-836D-F1FFD4205EF3}"/>
            </a:ext>
          </a:extLst>
        </xdr:cNvPr>
        <xdr:cNvCxnSpPr/>
      </xdr:nvCxnSpPr>
      <xdr:spPr>
        <a:xfrm>
          <a:off x="11303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079C6328-5803-4689-A871-1A36E4A538C2}"/>
            </a:ext>
          </a:extLst>
        </xdr:cNvPr>
        <xdr:cNvSpPr txBox="1"/>
      </xdr:nvSpPr>
      <xdr:spPr>
        <a:xfrm>
          <a:off x="10828811" y="48972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106685DE-882A-4018-8CBF-063A12AD2EA0}"/>
            </a:ext>
          </a:extLst>
        </xdr:cNvPr>
        <xdr:cNvCxnSpPr/>
      </xdr:nvCxnSpPr>
      <xdr:spPr>
        <a:xfrm>
          <a:off x="11303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D96DCD29-B8C6-4459-9C77-0BCD4FB657DA}"/>
            </a:ext>
          </a:extLst>
        </xdr:cNvPr>
        <xdr:cNvSpPr txBox="1"/>
      </xdr:nvSpPr>
      <xdr:spPr>
        <a:xfrm>
          <a:off x="10828811" y="4627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28FF3108-AC98-4044-98B6-4E767888F028}"/>
            </a:ext>
          </a:extLst>
        </xdr:cNvPr>
        <xdr:cNvCxnSpPr/>
      </xdr:nvCxnSpPr>
      <xdr:spPr>
        <a:xfrm>
          <a:off x="11303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FAC35381-CF9D-4EEC-B5C8-F413AA81424E}"/>
            </a:ext>
          </a:extLst>
        </xdr:cNvPr>
        <xdr:cNvSpPr txBox="1"/>
      </xdr:nvSpPr>
      <xdr:spPr>
        <a:xfrm>
          <a:off x="10931403" y="4357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393893B-36DC-4E67-9F19-1256FBB52F36}"/>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433D8A9-99F6-4CEC-A045-1426823CB7F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A98DEF71-F559-4C7A-B55E-C21F7E9A473A}"/>
            </a:ext>
          </a:extLst>
        </xdr:cNvPr>
        <xdr:cNvCxnSpPr/>
      </xdr:nvCxnSpPr>
      <xdr:spPr>
        <a:xfrm flipV="1">
          <a:off x="14793595" y="4593574"/>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BF546C48-E229-48F6-82C6-64E91D377E22}"/>
            </a:ext>
          </a:extLst>
        </xdr:cNvPr>
        <xdr:cNvSpPr txBox="1"/>
      </xdr:nvSpPr>
      <xdr:spPr>
        <a:xfrm>
          <a:off x="14846300" y="59392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D876F99B-563E-4E86-8F02-1C6AE326C561}"/>
            </a:ext>
          </a:extLst>
        </xdr:cNvPr>
        <xdr:cNvCxnSpPr/>
      </xdr:nvCxnSpPr>
      <xdr:spPr>
        <a:xfrm>
          <a:off x="14706600" y="593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65E06538-1AAA-4F8C-A03F-1D300214A1D3}"/>
            </a:ext>
          </a:extLst>
        </xdr:cNvPr>
        <xdr:cNvSpPr txBox="1"/>
      </xdr:nvSpPr>
      <xdr:spPr>
        <a:xfrm>
          <a:off x="14846300" y="436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A521AF68-6BCE-4B0E-A8C2-F89034B26AAE}"/>
            </a:ext>
          </a:extLst>
        </xdr:cNvPr>
        <xdr:cNvCxnSpPr/>
      </xdr:nvCxnSpPr>
      <xdr:spPr>
        <a:xfrm>
          <a:off x="14706600" y="4593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AD5A8724-109A-4564-B6BF-ED550F96EF00}"/>
            </a:ext>
          </a:extLst>
        </xdr:cNvPr>
        <xdr:cNvSpPr txBox="1"/>
      </xdr:nvSpPr>
      <xdr:spPr>
        <a:xfrm>
          <a:off x="14846300" y="5001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A4AF97C1-E0B9-4698-9DF9-446705F04D5A}"/>
            </a:ext>
          </a:extLst>
        </xdr:cNvPr>
        <xdr:cNvSpPr/>
      </xdr:nvSpPr>
      <xdr:spPr>
        <a:xfrm>
          <a:off x="14744700" y="514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623777C6-279F-4D37-BB64-BB2F48856625}"/>
            </a:ext>
          </a:extLst>
        </xdr:cNvPr>
        <xdr:cNvSpPr/>
      </xdr:nvSpPr>
      <xdr:spPr>
        <a:xfrm>
          <a:off x="14033500" y="515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D434934E-2D41-4E8F-BED5-9C3BEBE0C261}"/>
            </a:ext>
          </a:extLst>
        </xdr:cNvPr>
        <xdr:cNvSpPr/>
      </xdr:nvSpPr>
      <xdr:spPr>
        <a:xfrm>
          <a:off x="13271500" y="5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B3D6F234-0D7F-4774-8F8B-50E2618EA913}"/>
            </a:ext>
          </a:extLst>
        </xdr:cNvPr>
        <xdr:cNvSpPr/>
      </xdr:nvSpPr>
      <xdr:spPr>
        <a:xfrm>
          <a:off x="12509500" y="509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8BF997FA-5683-47CE-93E7-25C9937EF67E}"/>
            </a:ext>
          </a:extLst>
        </xdr:cNvPr>
        <xdr:cNvSpPr/>
      </xdr:nvSpPr>
      <xdr:spPr>
        <a:xfrm>
          <a:off x="11747500" y="527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30C2853-1DD7-413D-A9BD-81ACD5891923}"/>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4601CA27-9043-424F-BEFF-746DF21E89FA}"/>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7372985-324C-4792-81B6-D23110F9F9EC}"/>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BA2771A-9FBD-4DE0-BA82-30A4C2E2D54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0189074-98F7-4DBC-BC51-EE81EE8D3AF9}"/>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93932</xdr:rowOff>
    </xdr:from>
    <xdr:to>
      <xdr:col>76</xdr:col>
      <xdr:colOff>73025</xdr:colOff>
      <xdr:row>31</xdr:row>
      <xdr:rowOff>24082</xdr:rowOff>
    </xdr:to>
    <xdr:sp macro="" textlink="">
      <xdr:nvSpPr>
        <xdr:cNvPr id="149" name="楕円 148">
          <a:extLst>
            <a:ext uri="{FF2B5EF4-FFF2-40B4-BE49-F238E27FC236}">
              <a16:creationId xmlns:a16="http://schemas.microsoft.com/office/drawing/2014/main" id="{1DB249A0-1749-48E5-9513-C09605B63DAA}"/>
            </a:ext>
          </a:extLst>
        </xdr:cNvPr>
        <xdr:cNvSpPr/>
      </xdr:nvSpPr>
      <xdr:spPr>
        <a:xfrm>
          <a:off x="14744700" y="523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72359</xdr:rowOff>
    </xdr:from>
    <xdr:ext cx="469744" cy="259045"/>
    <xdr:sp macro="" textlink="">
      <xdr:nvSpPr>
        <xdr:cNvPr id="150" name="債務償還比率該当値テキスト">
          <a:extLst>
            <a:ext uri="{FF2B5EF4-FFF2-40B4-BE49-F238E27FC236}">
              <a16:creationId xmlns:a16="http://schemas.microsoft.com/office/drawing/2014/main" id="{24E097DD-F183-48A4-B269-626CA36C5AB5}"/>
            </a:ext>
          </a:extLst>
        </xdr:cNvPr>
        <xdr:cNvSpPr txBox="1"/>
      </xdr:nvSpPr>
      <xdr:spPr>
        <a:xfrm>
          <a:off x="14846300" y="52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112959</xdr:rowOff>
    </xdr:from>
    <xdr:to>
      <xdr:col>72</xdr:col>
      <xdr:colOff>123825</xdr:colOff>
      <xdr:row>31</xdr:row>
      <xdr:rowOff>43109</xdr:rowOff>
    </xdr:to>
    <xdr:sp macro="" textlink="">
      <xdr:nvSpPr>
        <xdr:cNvPr id="151" name="楕円 150">
          <a:extLst>
            <a:ext uri="{FF2B5EF4-FFF2-40B4-BE49-F238E27FC236}">
              <a16:creationId xmlns:a16="http://schemas.microsoft.com/office/drawing/2014/main" id="{733A0B85-DE43-4E38-8082-36994EB80F1A}"/>
            </a:ext>
          </a:extLst>
        </xdr:cNvPr>
        <xdr:cNvSpPr/>
      </xdr:nvSpPr>
      <xdr:spPr>
        <a:xfrm>
          <a:off x="14033500" y="52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144732</xdr:rowOff>
    </xdr:from>
    <xdr:to>
      <xdr:col>76</xdr:col>
      <xdr:colOff>22225</xdr:colOff>
      <xdr:row>30</xdr:row>
      <xdr:rowOff>163759</xdr:rowOff>
    </xdr:to>
    <xdr:cxnSp macro="">
      <xdr:nvCxnSpPr>
        <xdr:cNvPr id="152" name="直線コネクタ 151">
          <a:extLst>
            <a:ext uri="{FF2B5EF4-FFF2-40B4-BE49-F238E27FC236}">
              <a16:creationId xmlns:a16="http://schemas.microsoft.com/office/drawing/2014/main" id="{6AB0CD69-5CD8-4C3E-A6FC-320A626A19C9}"/>
            </a:ext>
          </a:extLst>
        </xdr:cNvPr>
        <xdr:cNvCxnSpPr/>
      </xdr:nvCxnSpPr>
      <xdr:spPr>
        <a:xfrm flipV="1">
          <a:off x="14084300" y="5288232"/>
          <a:ext cx="711200" cy="1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133064</xdr:rowOff>
    </xdr:from>
    <xdr:to>
      <xdr:col>68</xdr:col>
      <xdr:colOff>123825</xdr:colOff>
      <xdr:row>31</xdr:row>
      <xdr:rowOff>63214</xdr:rowOff>
    </xdr:to>
    <xdr:sp macro="" textlink="">
      <xdr:nvSpPr>
        <xdr:cNvPr id="153" name="楕円 152">
          <a:extLst>
            <a:ext uri="{FF2B5EF4-FFF2-40B4-BE49-F238E27FC236}">
              <a16:creationId xmlns:a16="http://schemas.microsoft.com/office/drawing/2014/main" id="{518EC19E-1C65-49C1-B0E1-3EE540A1C4C2}"/>
            </a:ext>
          </a:extLst>
        </xdr:cNvPr>
        <xdr:cNvSpPr/>
      </xdr:nvSpPr>
      <xdr:spPr>
        <a:xfrm>
          <a:off x="13271500" y="527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163759</xdr:rowOff>
    </xdr:from>
    <xdr:to>
      <xdr:col>72</xdr:col>
      <xdr:colOff>73025</xdr:colOff>
      <xdr:row>31</xdr:row>
      <xdr:rowOff>12414</xdr:rowOff>
    </xdr:to>
    <xdr:cxnSp macro="">
      <xdr:nvCxnSpPr>
        <xdr:cNvPr id="154" name="直線コネクタ 153">
          <a:extLst>
            <a:ext uri="{FF2B5EF4-FFF2-40B4-BE49-F238E27FC236}">
              <a16:creationId xmlns:a16="http://schemas.microsoft.com/office/drawing/2014/main" id="{493FC218-DB42-46EC-BFDF-53E131768213}"/>
            </a:ext>
          </a:extLst>
        </xdr:cNvPr>
        <xdr:cNvCxnSpPr/>
      </xdr:nvCxnSpPr>
      <xdr:spPr>
        <a:xfrm flipV="1">
          <a:off x="13322300" y="5307259"/>
          <a:ext cx="762000" cy="2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162481</xdr:rowOff>
    </xdr:from>
    <xdr:to>
      <xdr:col>64</xdr:col>
      <xdr:colOff>123825</xdr:colOff>
      <xdr:row>31</xdr:row>
      <xdr:rowOff>92631</xdr:rowOff>
    </xdr:to>
    <xdr:sp macro="" textlink="">
      <xdr:nvSpPr>
        <xdr:cNvPr id="155" name="楕円 154">
          <a:extLst>
            <a:ext uri="{FF2B5EF4-FFF2-40B4-BE49-F238E27FC236}">
              <a16:creationId xmlns:a16="http://schemas.microsoft.com/office/drawing/2014/main" id="{B3055CD0-BC80-4128-8119-36DE6E07395A}"/>
            </a:ext>
          </a:extLst>
        </xdr:cNvPr>
        <xdr:cNvSpPr/>
      </xdr:nvSpPr>
      <xdr:spPr>
        <a:xfrm>
          <a:off x="12509500" y="530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12414</xdr:rowOff>
    </xdr:from>
    <xdr:to>
      <xdr:col>68</xdr:col>
      <xdr:colOff>73025</xdr:colOff>
      <xdr:row>31</xdr:row>
      <xdr:rowOff>41831</xdr:rowOff>
    </xdr:to>
    <xdr:cxnSp macro="">
      <xdr:nvCxnSpPr>
        <xdr:cNvPr id="156" name="直線コネクタ 155">
          <a:extLst>
            <a:ext uri="{FF2B5EF4-FFF2-40B4-BE49-F238E27FC236}">
              <a16:creationId xmlns:a16="http://schemas.microsoft.com/office/drawing/2014/main" id="{FCF40C7A-CA5F-45B6-98C0-DD83465CF19A}"/>
            </a:ext>
          </a:extLst>
        </xdr:cNvPr>
        <xdr:cNvCxnSpPr/>
      </xdr:nvCxnSpPr>
      <xdr:spPr>
        <a:xfrm flipV="1">
          <a:off x="12560300" y="5327364"/>
          <a:ext cx="762000" cy="2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88130</xdr:rowOff>
    </xdr:from>
    <xdr:to>
      <xdr:col>60</xdr:col>
      <xdr:colOff>123825</xdr:colOff>
      <xdr:row>31</xdr:row>
      <xdr:rowOff>18280</xdr:rowOff>
    </xdr:to>
    <xdr:sp macro="" textlink="">
      <xdr:nvSpPr>
        <xdr:cNvPr id="157" name="楕円 156">
          <a:extLst>
            <a:ext uri="{FF2B5EF4-FFF2-40B4-BE49-F238E27FC236}">
              <a16:creationId xmlns:a16="http://schemas.microsoft.com/office/drawing/2014/main" id="{18963C58-CDB6-494D-86BA-4CFF244B1240}"/>
            </a:ext>
          </a:extLst>
        </xdr:cNvPr>
        <xdr:cNvSpPr/>
      </xdr:nvSpPr>
      <xdr:spPr>
        <a:xfrm>
          <a:off x="11747500" y="52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138930</xdr:rowOff>
    </xdr:from>
    <xdr:to>
      <xdr:col>64</xdr:col>
      <xdr:colOff>73025</xdr:colOff>
      <xdr:row>31</xdr:row>
      <xdr:rowOff>41831</xdr:rowOff>
    </xdr:to>
    <xdr:cxnSp macro="">
      <xdr:nvCxnSpPr>
        <xdr:cNvPr id="158" name="直線コネクタ 157">
          <a:extLst>
            <a:ext uri="{FF2B5EF4-FFF2-40B4-BE49-F238E27FC236}">
              <a16:creationId xmlns:a16="http://schemas.microsoft.com/office/drawing/2014/main" id="{F83CC817-C568-420B-A80C-B1B5C5194778}"/>
            </a:ext>
          </a:extLst>
        </xdr:cNvPr>
        <xdr:cNvCxnSpPr/>
      </xdr:nvCxnSpPr>
      <xdr:spPr>
        <a:xfrm>
          <a:off x="11798300" y="5282430"/>
          <a:ext cx="762000" cy="7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4BF35F6C-137F-4B12-8FEF-AC205EF4D1B7}"/>
            </a:ext>
          </a:extLst>
        </xdr:cNvPr>
        <xdr:cNvSpPr txBox="1"/>
      </xdr:nvSpPr>
      <xdr:spPr>
        <a:xfrm>
          <a:off x="13836727" y="492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4F85FDE4-91FD-4F47-9E9D-EE44A233984D}"/>
            </a:ext>
          </a:extLst>
        </xdr:cNvPr>
        <xdr:cNvSpPr txBox="1"/>
      </xdr:nvSpPr>
      <xdr:spPr>
        <a:xfrm>
          <a:off x="13087427" y="4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172BADC3-18E3-4E03-84B7-E380D23BF13B}"/>
            </a:ext>
          </a:extLst>
        </xdr:cNvPr>
        <xdr:cNvSpPr txBox="1"/>
      </xdr:nvSpPr>
      <xdr:spPr>
        <a:xfrm>
          <a:off x="12325427" y="48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0A5D3E9F-11A4-4F86-863A-6F41C89A71A1}"/>
            </a:ext>
          </a:extLst>
        </xdr:cNvPr>
        <xdr:cNvSpPr txBox="1"/>
      </xdr:nvSpPr>
      <xdr:spPr>
        <a:xfrm>
          <a:off x="11563427" y="536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34236</xdr:rowOff>
    </xdr:from>
    <xdr:ext cx="469744" cy="259045"/>
    <xdr:sp macro="" textlink="">
      <xdr:nvSpPr>
        <xdr:cNvPr id="163" name="n_1mainValue債務償還比率">
          <a:extLst>
            <a:ext uri="{FF2B5EF4-FFF2-40B4-BE49-F238E27FC236}">
              <a16:creationId xmlns:a16="http://schemas.microsoft.com/office/drawing/2014/main" id="{94005042-E726-4E12-9B07-06C6095D144E}"/>
            </a:ext>
          </a:extLst>
        </xdr:cNvPr>
        <xdr:cNvSpPr txBox="1"/>
      </xdr:nvSpPr>
      <xdr:spPr>
        <a:xfrm>
          <a:off x="13836727" y="534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54341</xdr:rowOff>
    </xdr:from>
    <xdr:ext cx="469744" cy="259045"/>
    <xdr:sp macro="" textlink="">
      <xdr:nvSpPr>
        <xdr:cNvPr id="164" name="n_2mainValue債務償還比率">
          <a:extLst>
            <a:ext uri="{FF2B5EF4-FFF2-40B4-BE49-F238E27FC236}">
              <a16:creationId xmlns:a16="http://schemas.microsoft.com/office/drawing/2014/main" id="{FDEDC3E2-151D-4444-B0A2-B1EFFD050258}"/>
            </a:ext>
          </a:extLst>
        </xdr:cNvPr>
        <xdr:cNvSpPr txBox="1"/>
      </xdr:nvSpPr>
      <xdr:spPr>
        <a:xfrm>
          <a:off x="13087427" y="536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83758</xdr:rowOff>
    </xdr:from>
    <xdr:ext cx="469744" cy="259045"/>
    <xdr:sp macro="" textlink="">
      <xdr:nvSpPr>
        <xdr:cNvPr id="165" name="n_3mainValue債務償還比率">
          <a:extLst>
            <a:ext uri="{FF2B5EF4-FFF2-40B4-BE49-F238E27FC236}">
              <a16:creationId xmlns:a16="http://schemas.microsoft.com/office/drawing/2014/main" id="{8F73EE38-4FD6-4C0F-A258-59A869094AED}"/>
            </a:ext>
          </a:extLst>
        </xdr:cNvPr>
        <xdr:cNvSpPr txBox="1"/>
      </xdr:nvSpPr>
      <xdr:spPr>
        <a:xfrm>
          <a:off x="12325427" y="539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34807</xdr:rowOff>
    </xdr:from>
    <xdr:ext cx="469744" cy="259045"/>
    <xdr:sp macro="" textlink="">
      <xdr:nvSpPr>
        <xdr:cNvPr id="166" name="n_4mainValue債務償還比率">
          <a:extLst>
            <a:ext uri="{FF2B5EF4-FFF2-40B4-BE49-F238E27FC236}">
              <a16:creationId xmlns:a16="http://schemas.microsoft.com/office/drawing/2014/main" id="{93AF4334-2E7E-4764-BF91-D398326311B7}"/>
            </a:ext>
          </a:extLst>
        </xdr:cNvPr>
        <xdr:cNvSpPr txBox="1"/>
      </xdr:nvSpPr>
      <xdr:spPr>
        <a:xfrm>
          <a:off x="11563427" y="500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7A6FCBA-EF2B-4A00-9E25-C313615CABE1}"/>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12743CA7-E7EE-47F0-939E-7595DC9B3E8B}"/>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6A2F331-7B78-427B-AF5C-64F1192B133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5B8B14D5-6F99-42A0-A247-E93189D6BE1D}"/>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0DBCDBA-6F7E-4154-8CBD-41DFC12C10A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2B8AC1C-3037-49D9-AD02-823B7BAD3D71}"/>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EB7939-EC47-40FB-8732-A8E40EA83A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75516E-8CF4-48F7-90E2-E68708A84DB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886DDF-6FF7-47F1-8807-7E2C6E4A35F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F207B3-8804-427C-A946-46A72D25EEE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675660-8DD6-4341-9BE5-94B226E423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53F5A2-04A1-4A6A-B80C-75317C75F16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4DFB64-B9AA-4D66-81DE-62077AC9FF1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459004-801D-419B-A638-7F560FA465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ED072B-0B3E-45A1-84F9-4B392E7ED1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F0C1DD-869B-4AD6-8881-7B5F15FF41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A3399B-A0DA-45E9-80C9-0E98E29B9F2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589562-09BE-44F7-A2EE-60AB470215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A669D8-ABF7-4718-907C-00B0EA7224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FC1FAD-81F1-425F-B4C1-98F7A1D4B0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CDDA11-68A5-4912-8FDF-3BF69E8C52A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AE6319-73AE-43F7-A230-049DE4ECECA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C36B097-570A-47C9-8EF3-5DA84464C8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AEB194-1053-47BA-95F5-F80EDB4E28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D2F6A2-4BD8-4D3C-8BB0-47C7B1F613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C04FF7-41DB-4DEF-85C9-32005FB03A5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5FE9DD-5ACA-4312-8D53-23CB82F9AE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F35AEE-9F87-4CF9-AF8F-217192EE070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39F81D-C14D-4AF5-BD18-F9BA3F5726F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9608FE-9493-44EE-87F4-4E772C1C57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738C97-B44B-457E-8B90-EC76916D43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323CD4-40E3-4C9F-B843-17401957BFF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6A8E83-8C34-4498-9AEB-86E6559B22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1D7006-9396-486E-9F45-71DE699B7AC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A82C6E-CF86-44E6-8A5E-BC23C92083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E0317BE-2CDC-464B-B503-482496B15C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FA7177-264A-48DC-BD7F-871F03329DB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7A5D9E2-0092-4D32-8278-EB467EF85FE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53EA59-A031-4C0B-9E07-4CAC34916F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843678-6988-4797-8965-655464711E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8504E6-F03E-4E37-B75F-A3A922A6EB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46041E-E304-4A1D-8577-7DB728485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6BCAD6-3426-42BB-B078-368E10CC3E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09BF0E-966C-4217-9A05-52828D97C02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04D313-BC9E-4AA0-9109-C5DA647801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791970-497E-476E-AB7C-18E39ABACB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DBAA65-E6BC-47A1-984D-B98EDFC65D1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00873D-A3C0-4CBC-9C13-2E3423D7CB0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6A7CD52-9E79-4ECC-B8F0-3FD912C1745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D90E21F-9563-48ED-BA29-568B091BB6E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C02D95A-0A25-47E8-922D-7655E11236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DA15574-2A02-4F1D-A4AA-3F078675D17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B973E50-FBFE-4A04-8729-8BC2AA64B68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17FEDB-C925-43CC-B76C-30B9988F859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8599345-BC13-4454-A060-6B76531D997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2592A2-BB4B-4D2B-B0B2-9BFEA61D56D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B953ED6-4001-486A-8416-7DC868AD979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4FF5DF4-F536-422F-AB04-2378F4F0A84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CDDDDDB-5490-436B-B795-C349F140B17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64E0DAE-97FD-4897-BC76-D6C08A7042C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99165C5-FA33-4B2B-BB96-7A69037AD2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F2ADC2A4-2C4D-40CC-AAB1-DD587C89F659}"/>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74B2D8AC-EDD1-4491-A041-9F41AAF4AAE6}"/>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C45A5DFC-D275-4AEE-9303-1A2C6EB44BD1}"/>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F1B950B0-9228-4FA7-B2D4-7300D8731B86}"/>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B8538222-44DB-4802-8DEF-8743D5EE43FE}"/>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134563E1-6E52-4332-81EC-5AA4EC41E7F2}"/>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F32DBC01-F442-4B65-9ED2-5ED48741B949}"/>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75DF425-2DE6-4FFE-9830-597B93E6E2D8}"/>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E813BB2E-4D8F-4A9C-BE88-6777181C7C5E}"/>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5E768CB-D4AC-4B95-8E90-98FF3805B45D}"/>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973AD10-AAF3-4143-BDAE-95F4C037DFD5}"/>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82C927D-8FDB-44D0-B4AC-380A53D0E7C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A14318-CB84-4005-AFA2-F59F85BE8C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9EC4D07-C97A-4AD0-87D3-40CFE185D7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44DF45-9328-4E70-AB0D-9386B7B9D3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910CAFD-2380-4666-9208-101B7FDADF4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126365</xdr:rowOff>
    </xdr:from>
    <xdr:to>
      <xdr:col>24</xdr:col>
      <xdr:colOff>114300</xdr:colOff>
      <xdr:row>41</xdr:row>
      <xdr:rowOff>56515</xdr:rowOff>
    </xdr:to>
    <xdr:sp macro="" textlink="">
      <xdr:nvSpPr>
        <xdr:cNvPr id="73" name="楕円 72">
          <a:extLst>
            <a:ext uri="{FF2B5EF4-FFF2-40B4-BE49-F238E27FC236}">
              <a16:creationId xmlns:a16="http://schemas.microsoft.com/office/drawing/2014/main" id="{C66D4B43-217C-416B-8241-F8B01980605C}"/>
            </a:ext>
          </a:extLst>
        </xdr:cNvPr>
        <xdr:cNvSpPr/>
      </xdr:nvSpPr>
      <xdr:spPr>
        <a:xfrm>
          <a:off x="4584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104792</xdr:rowOff>
    </xdr:from>
    <xdr:ext cx="405111" cy="259045"/>
    <xdr:sp macro="" textlink="">
      <xdr:nvSpPr>
        <xdr:cNvPr id="74" name="【道路】&#10;有形固定資産減価償却率該当値テキスト">
          <a:extLst>
            <a:ext uri="{FF2B5EF4-FFF2-40B4-BE49-F238E27FC236}">
              <a16:creationId xmlns:a16="http://schemas.microsoft.com/office/drawing/2014/main" id="{EA2415C5-592F-474C-809D-D906D62378A6}"/>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124460</xdr:rowOff>
    </xdr:from>
    <xdr:to>
      <xdr:col>20</xdr:col>
      <xdr:colOff>38100</xdr:colOff>
      <xdr:row>41</xdr:row>
      <xdr:rowOff>54610</xdr:rowOff>
    </xdr:to>
    <xdr:sp macro="" textlink="">
      <xdr:nvSpPr>
        <xdr:cNvPr id="75" name="楕円 74">
          <a:extLst>
            <a:ext uri="{FF2B5EF4-FFF2-40B4-BE49-F238E27FC236}">
              <a16:creationId xmlns:a16="http://schemas.microsoft.com/office/drawing/2014/main" id="{383E986B-051F-4DBF-AB1C-B795FA14A229}"/>
            </a:ext>
          </a:extLst>
        </xdr:cNvPr>
        <xdr:cNvSpPr/>
      </xdr:nvSpPr>
      <xdr:spPr>
        <a:xfrm>
          <a:off x="3746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3810</xdr:rowOff>
    </xdr:from>
    <xdr:to>
      <xdr:col>24</xdr:col>
      <xdr:colOff>63500</xdr:colOff>
      <xdr:row>41</xdr:row>
      <xdr:rowOff>5715</xdr:rowOff>
    </xdr:to>
    <xdr:cxnSp macro="">
      <xdr:nvCxnSpPr>
        <xdr:cNvPr id="76" name="直線コネクタ 75">
          <a:extLst>
            <a:ext uri="{FF2B5EF4-FFF2-40B4-BE49-F238E27FC236}">
              <a16:creationId xmlns:a16="http://schemas.microsoft.com/office/drawing/2014/main" id="{53E8585F-1944-43C6-8FEC-D5CD121AC61B}"/>
            </a:ext>
          </a:extLst>
        </xdr:cNvPr>
        <xdr:cNvCxnSpPr/>
      </xdr:nvCxnSpPr>
      <xdr:spPr>
        <a:xfrm>
          <a:off x="3797300" y="70332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122555</xdr:rowOff>
    </xdr:from>
    <xdr:to>
      <xdr:col>15</xdr:col>
      <xdr:colOff>101600</xdr:colOff>
      <xdr:row>41</xdr:row>
      <xdr:rowOff>52705</xdr:rowOff>
    </xdr:to>
    <xdr:sp macro="" textlink="">
      <xdr:nvSpPr>
        <xdr:cNvPr id="77" name="楕円 76">
          <a:extLst>
            <a:ext uri="{FF2B5EF4-FFF2-40B4-BE49-F238E27FC236}">
              <a16:creationId xmlns:a16="http://schemas.microsoft.com/office/drawing/2014/main" id="{539243F8-A622-4DDD-807F-E811E43F6B98}"/>
            </a:ext>
          </a:extLst>
        </xdr:cNvPr>
        <xdr:cNvSpPr/>
      </xdr:nvSpPr>
      <xdr:spPr>
        <a:xfrm>
          <a:off x="2857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1905</xdr:rowOff>
    </xdr:from>
    <xdr:to>
      <xdr:col>19</xdr:col>
      <xdr:colOff>177800</xdr:colOff>
      <xdr:row>41</xdr:row>
      <xdr:rowOff>3810</xdr:rowOff>
    </xdr:to>
    <xdr:cxnSp macro="">
      <xdr:nvCxnSpPr>
        <xdr:cNvPr id="78" name="直線コネクタ 77">
          <a:extLst>
            <a:ext uri="{FF2B5EF4-FFF2-40B4-BE49-F238E27FC236}">
              <a16:creationId xmlns:a16="http://schemas.microsoft.com/office/drawing/2014/main" id="{68326923-2A0F-4D0C-86D7-DED1F0E6C299}"/>
            </a:ext>
          </a:extLst>
        </xdr:cNvPr>
        <xdr:cNvCxnSpPr/>
      </xdr:nvCxnSpPr>
      <xdr:spPr>
        <a:xfrm>
          <a:off x="2908300" y="70313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120650</xdr:rowOff>
    </xdr:from>
    <xdr:to>
      <xdr:col>10</xdr:col>
      <xdr:colOff>165100</xdr:colOff>
      <xdr:row>41</xdr:row>
      <xdr:rowOff>50800</xdr:rowOff>
    </xdr:to>
    <xdr:sp macro="" textlink="">
      <xdr:nvSpPr>
        <xdr:cNvPr id="79" name="楕円 78">
          <a:extLst>
            <a:ext uri="{FF2B5EF4-FFF2-40B4-BE49-F238E27FC236}">
              <a16:creationId xmlns:a16="http://schemas.microsoft.com/office/drawing/2014/main" id="{9BC03767-5113-477E-9E69-1080BD9A9AD8}"/>
            </a:ext>
          </a:extLst>
        </xdr:cNvPr>
        <xdr:cNvSpPr/>
      </xdr:nvSpPr>
      <xdr:spPr>
        <a:xfrm>
          <a:off x="1968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0</xdr:rowOff>
    </xdr:from>
    <xdr:to>
      <xdr:col>15</xdr:col>
      <xdr:colOff>50800</xdr:colOff>
      <xdr:row>41</xdr:row>
      <xdr:rowOff>1905</xdr:rowOff>
    </xdr:to>
    <xdr:cxnSp macro="">
      <xdr:nvCxnSpPr>
        <xdr:cNvPr id="80" name="直線コネクタ 79">
          <a:extLst>
            <a:ext uri="{FF2B5EF4-FFF2-40B4-BE49-F238E27FC236}">
              <a16:creationId xmlns:a16="http://schemas.microsoft.com/office/drawing/2014/main" id="{1A2C9001-EFBD-435C-A4A0-3B9DBB24F491}"/>
            </a:ext>
          </a:extLst>
        </xdr:cNvPr>
        <xdr:cNvCxnSpPr/>
      </xdr:nvCxnSpPr>
      <xdr:spPr>
        <a:xfrm>
          <a:off x="2019300" y="70294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122555</xdr:rowOff>
    </xdr:from>
    <xdr:to>
      <xdr:col>6</xdr:col>
      <xdr:colOff>38100</xdr:colOff>
      <xdr:row>41</xdr:row>
      <xdr:rowOff>52705</xdr:rowOff>
    </xdr:to>
    <xdr:sp macro="" textlink="">
      <xdr:nvSpPr>
        <xdr:cNvPr id="81" name="楕円 80">
          <a:extLst>
            <a:ext uri="{FF2B5EF4-FFF2-40B4-BE49-F238E27FC236}">
              <a16:creationId xmlns:a16="http://schemas.microsoft.com/office/drawing/2014/main" id="{3B244927-F4F6-4438-B0C9-6A170D594596}"/>
            </a:ext>
          </a:extLst>
        </xdr:cNvPr>
        <xdr:cNvSpPr/>
      </xdr:nvSpPr>
      <xdr:spPr>
        <a:xfrm>
          <a:off x="1079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0</xdr:rowOff>
    </xdr:from>
    <xdr:to>
      <xdr:col>10</xdr:col>
      <xdr:colOff>114300</xdr:colOff>
      <xdr:row>41</xdr:row>
      <xdr:rowOff>1905</xdr:rowOff>
    </xdr:to>
    <xdr:cxnSp macro="">
      <xdr:nvCxnSpPr>
        <xdr:cNvPr id="82" name="直線コネクタ 81">
          <a:extLst>
            <a:ext uri="{FF2B5EF4-FFF2-40B4-BE49-F238E27FC236}">
              <a16:creationId xmlns:a16="http://schemas.microsoft.com/office/drawing/2014/main" id="{B8BB4934-B257-471B-8C28-E6220764D516}"/>
            </a:ext>
          </a:extLst>
        </xdr:cNvPr>
        <xdr:cNvCxnSpPr/>
      </xdr:nvCxnSpPr>
      <xdr:spPr>
        <a:xfrm flipV="1">
          <a:off x="1130300" y="70294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263BB99A-E0C4-4E4F-9435-436EB1D3C7E9}"/>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2F80D2EF-AEC4-43E5-AC47-4CEF39EBB123}"/>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F0BFF40E-2EE8-4533-813D-6B28A1B7B38C}"/>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55BBE513-343E-4109-9C4B-E3C3BF73C2A4}"/>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45737</xdr:rowOff>
    </xdr:from>
    <xdr:ext cx="405111" cy="259045"/>
    <xdr:sp macro="" textlink="">
      <xdr:nvSpPr>
        <xdr:cNvPr id="87" name="n_1mainValue【道路】&#10;有形固定資産減価償却率">
          <a:extLst>
            <a:ext uri="{FF2B5EF4-FFF2-40B4-BE49-F238E27FC236}">
              <a16:creationId xmlns:a16="http://schemas.microsoft.com/office/drawing/2014/main" id="{1200FC73-9FFD-4274-A042-368450218B63}"/>
            </a:ext>
          </a:extLst>
        </xdr:cNvPr>
        <xdr:cNvSpPr txBox="1"/>
      </xdr:nvSpPr>
      <xdr:spPr>
        <a:xfrm>
          <a:off x="35820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E49D61F8-CD98-496C-B6E0-DC731D006B41}"/>
            </a:ext>
          </a:extLst>
        </xdr:cNvPr>
        <xdr:cNvSpPr txBox="1"/>
      </xdr:nvSpPr>
      <xdr:spPr>
        <a:xfrm>
          <a:off x="2705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41927</xdr:rowOff>
    </xdr:from>
    <xdr:ext cx="405111" cy="259045"/>
    <xdr:sp macro="" textlink="">
      <xdr:nvSpPr>
        <xdr:cNvPr id="89" name="n_3mainValue【道路】&#10;有形固定資産減価償却率">
          <a:extLst>
            <a:ext uri="{FF2B5EF4-FFF2-40B4-BE49-F238E27FC236}">
              <a16:creationId xmlns:a16="http://schemas.microsoft.com/office/drawing/2014/main" id="{B923251D-1528-487D-B0C2-A874C9D5481F}"/>
            </a:ext>
          </a:extLst>
        </xdr:cNvPr>
        <xdr:cNvSpPr txBox="1"/>
      </xdr:nvSpPr>
      <xdr:spPr>
        <a:xfrm>
          <a:off x="18167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43832</xdr:rowOff>
    </xdr:from>
    <xdr:ext cx="405111" cy="259045"/>
    <xdr:sp macro="" textlink="">
      <xdr:nvSpPr>
        <xdr:cNvPr id="90" name="n_4mainValue【道路】&#10;有形固定資産減価償却率">
          <a:extLst>
            <a:ext uri="{FF2B5EF4-FFF2-40B4-BE49-F238E27FC236}">
              <a16:creationId xmlns:a16="http://schemas.microsoft.com/office/drawing/2014/main" id="{9623F2C3-65CA-42D0-ABC3-4FBD1CBD3A25}"/>
            </a:ext>
          </a:extLst>
        </xdr:cNvPr>
        <xdr:cNvSpPr txBox="1"/>
      </xdr:nvSpPr>
      <xdr:spPr>
        <a:xfrm>
          <a:off x="927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4A2567A-A100-45F4-B488-C599444FD6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6A992BC-BD6E-49C6-A92B-3336A66E41A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6919358-4252-4084-BE10-7D0AD592EDE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091EE67-A479-4083-8A7E-F7B15DA858B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883B42-51E4-4C1B-A2CE-DD7909B1FC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87255B8-FB6D-4340-B4AB-F3A9F89C482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85FAE18-62EE-432E-BE35-98DBCD9C878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AD840FD-20E3-4A4B-AE71-4FB668C3A77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B30E314-8985-4B92-BDB8-85DFF62714C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91B9D6D-FFEC-4504-B224-EF92C499348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058999F-57D9-44BF-8139-AF3DCE60685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6F6AB95-2BCB-4582-A1A7-C9018F89219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146A5F6-F5E8-499E-B172-723C962E046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240A674-1AA1-4C6A-A278-F7D43CF2E6E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2C23DE4-10FE-4513-937B-189F07C6430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8E5C60D-11BD-4542-873D-8E4D0BB6D7A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1314A7A-ED10-468F-AFDC-8763BBF4329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A2C7F8A-FA3D-4FCE-8056-5CB5473851C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10AC28F-9D9A-4360-8C84-E5E1E83D38D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B649732-6CB6-4830-9602-D9B1CECB94E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95E5BBA-711B-46CB-8965-2752D4B58AA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C6E424EB-7663-4E8D-A2D6-D5D1DE7E032F}"/>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D811C59-3AC8-475E-9D06-35756897AE2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ADEA6AF0-1F7B-4FC7-9821-8860725F5AE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45ADD7A-FE99-4B94-AC72-50EEE229030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EEB89A17-E80E-44AE-94D1-41C490559F81}"/>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13DFAF0B-BC97-4CC7-8CF4-942CB4A45804}"/>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B4D6A6D1-C081-4E55-AF94-B99D8F5A7683}"/>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CE73F5C6-D344-458F-83E9-7EA1402BDB92}"/>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78B8F72C-E134-4258-98C0-5F6BAF3838EC}"/>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A7C6BF18-6680-4570-A71C-37494D8A165F}"/>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668705B-BF24-4171-9F02-8172E7D0B3E9}"/>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7ECBF64-148B-43DB-ADE0-5B11FB33C8FF}"/>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4E1FAED4-4F1F-4BC8-8104-D91787C338F3}"/>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1E968EAA-2CCC-4E59-943F-1BA764E8F46F}"/>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12FDA7B0-29E8-4E46-8B9D-A2976BDA087A}"/>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DBFAE39-4C74-42BF-9BD7-4A893A8CE7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F248BA-7B4A-465E-8538-10B5A04EBA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FA83018-CF83-4B5C-8DBA-FE9EC3B951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21D4204-D620-4D1C-A5D6-B28762D5279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AA17EF0-9888-4438-9617-259086749D8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67724</xdr:rowOff>
    </xdr:from>
    <xdr:to>
      <xdr:col>55</xdr:col>
      <xdr:colOff>50800</xdr:colOff>
      <xdr:row>40</xdr:row>
      <xdr:rowOff>169324</xdr:rowOff>
    </xdr:to>
    <xdr:sp macro="" textlink="">
      <xdr:nvSpPr>
        <xdr:cNvPr id="132" name="楕円 131">
          <a:extLst>
            <a:ext uri="{FF2B5EF4-FFF2-40B4-BE49-F238E27FC236}">
              <a16:creationId xmlns:a16="http://schemas.microsoft.com/office/drawing/2014/main" id="{505869AB-D7C0-4E88-9578-9D744E8EAA4E}"/>
            </a:ext>
          </a:extLst>
        </xdr:cNvPr>
        <xdr:cNvSpPr/>
      </xdr:nvSpPr>
      <xdr:spPr>
        <a:xfrm>
          <a:off x="10426700" y="69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46151</xdr:rowOff>
    </xdr:from>
    <xdr:ext cx="469744" cy="259045"/>
    <xdr:sp macro="" textlink="">
      <xdr:nvSpPr>
        <xdr:cNvPr id="133" name="【道路】&#10;一人当たり延長該当値テキスト">
          <a:extLst>
            <a:ext uri="{FF2B5EF4-FFF2-40B4-BE49-F238E27FC236}">
              <a16:creationId xmlns:a16="http://schemas.microsoft.com/office/drawing/2014/main" id="{749C3F7D-8C7F-4B17-9586-CEEC322C8E1B}"/>
            </a:ext>
          </a:extLst>
        </xdr:cNvPr>
        <xdr:cNvSpPr txBox="1"/>
      </xdr:nvSpPr>
      <xdr:spPr>
        <a:xfrm>
          <a:off x="10515600" y="690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73308</xdr:rowOff>
    </xdr:from>
    <xdr:to>
      <xdr:col>50</xdr:col>
      <xdr:colOff>165100</xdr:colOff>
      <xdr:row>41</xdr:row>
      <xdr:rowOff>3458</xdr:rowOff>
    </xdr:to>
    <xdr:sp macro="" textlink="">
      <xdr:nvSpPr>
        <xdr:cNvPr id="134" name="楕円 133">
          <a:extLst>
            <a:ext uri="{FF2B5EF4-FFF2-40B4-BE49-F238E27FC236}">
              <a16:creationId xmlns:a16="http://schemas.microsoft.com/office/drawing/2014/main" id="{46BB0CEA-060B-48D7-8D91-96BABE3ADB0C}"/>
            </a:ext>
          </a:extLst>
        </xdr:cNvPr>
        <xdr:cNvSpPr/>
      </xdr:nvSpPr>
      <xdr:spPr>
        <a:xfrm>
          <a:off x="9588500" y="693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118524</xdr:rowOff>
    </xdr:from>
    <xdr:to>
      <xdr:col>55</xdr:col>
      <xdr:colOff>0</xdr:colOff>
      <xdr:row>40</xdr:row>
      <xdr:rowOff>124108</xdr:rowOff>
    </xdr:to>
    <xdr:cxnSp macro="">
      <xdr:nvCxnSpPr>
        <xdr:cNvPr id="135" name="直線コネクタ 134">
          <a:extLst>
            <a:ext uri="{FF2B5EF4-FFF2-40B4-BE49-F238E27FC236}">
              <a16:creationId xmlns:a16="http://schemas.microsoft.com/office/drawing/2014/main" id="{4D6052B4-F4C1-40F6-9BF4-C9DD97C7BA46}"/>
            </a:ext>
          </a:extLst>
        </xdr:cNvPr>
        <xdr:cNvCxnSpPr/>
      </xdr:nvCxnSpPr>
      <xdr:spPr>
        <a:xfrm flipV="1">
          <a:off x="9639300" y="6976524"/>
          <a:ext cx="838200" cy="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77684</xdr:rowOff>
    </xdr:from>
    <xdr:to>
      <xdr:col>46</xdr:col>
      <xdr:colOff>38100</xdr:colOff>
      <xdr:row>41</xdr:row>
      <xdr:rowOff>7834</xdr:rowOff>
    </xdr:to>
    <xdr:sp macro="" textlink="">
      <xdr:nvSpPr>
        <xdr:cNvPr id="136" name="楕円 135">
          <a:extLst>
            <a:ext uri="{FF2B5EF4-FFF2-40B4-BE49-F238E27FC236}">
              <a16:creationId xmlns:a16="http://schemas.microsoft.com/office/drawing/2014/main" id="{19198120-2817-4E15-B4DD-3CCD0A344AD6}"/>
            </a:ext>
          </a:extLst>
        </xdr:cNvPr>
        <xdr:cNvSpPr/>
      </xdr:nvSpPr>
      <xdr:spPr>
        <a:xfrm>
          <a:off x="8699500" y="693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124108</xdr:rowOff>
    </xdr:from>
    <xdr:to>
      <xdr:col>50</xdr:col>
      <xdr:colOff>114300</xdr:colOff>
      <xdr:row>40</xdr:row>
      <xdr:rowOff>128484</xdr:rowOff>
    </xdr:to>
    <xdr:cxnSp macro="">
      <xdr:nvCxnSpPr>
        <xdr:cNvPr id="137" name="直線コネクタ 136">
          <a:extLst>
            <a:ext uri="{FF2B5EF4-FFF2-40B4-BE49-F238E27FC236}">
              <a16:creationId xmlns:a16="http://schemas.microsoft.com/office/drawing/2014/main" id="{31A6F937-F3D1-4F21-B0D9-AE27068AC40A}"/>
            </a:ext>
          </a:extLst>
        </xdr:cNvPr>
        <xdr:cNvCxnSpPr/>
      </xdr:nvCxnSpPr>
      <xdr:spPr>
        <a:xfrm flipV="1">
          <a:off x="8750300" y="6982108"/>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84313</xdr:rowOff>
    </xdr:from>
    <xdr:to>
      <xdr:col>41</xdr:col>
      <xdr:colOff>101600</xdr:colOff>
      <xdr:row>41</xdr:row>
      <xdr:rowOff>14463</xdr:rowOff>
    </xdr:to>
    <xdr:sp macro="" textlink="">
      <xdr:nvSpPr>
        <xdr:cNvPr id="138" name="楕円 137">
          <a:extLst>
            <a:ext uri="{FF2B5EF4-FFF2-40B4-BE49-F238E27FC236}">
              <a16:creationId xmlns:a16="http://schemas.microsoft.com/office/drawing/2014/main" id="{A733C31E-1753-405B-99D9-E0C193EEC058}"/>
            </a:ext>
          </a:extLst>
        </xdr:cNvPr>
        <xdr:cNvSpPr/>
      </xdr:nvSpPr>
      <xdr:spPr>
        <a:xfrm>
          <a:off x="7810500" y="694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128484</xdr:rowOff>
    </xdr:from>
    <xdr:to>
      <xdr:col>45</xdr:col>
      <xdr:colOff>177800</xdr:colOff>
      <xdr:row>40</xdr:row>
      <xdr:rowOff>135113</xdr:rowOff>
    </xdr:to>
    <xdr:cxnSp macro="">
      <xdr:nvCxnSpPr>
        <xdr:cNvPr id="139" name="直線コネクタ 138">
          <a:extLst>
            <a:ext uri="{FF2B5EF4-FFF2-40B4-BE49-F238E27FC236}">
              <a16:creationId xmlns:a16="http://schemas.microsoft.com/office/drawing/2014/main" id="{D80FDDA4-451C-4F14-8BDC-2FA6D6392425}"/>
            </a:ext>
          </a:extLst>
        </xdr:cNvPr>
        <xdr:cNvCxnSpPr/>
      </xdr:nvCxnSpPr>
      <xdr:spPr>
        <a:xfrm flipV="1">
          <a:off x="7861300" y="6986484"/>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88722</xdr:rowOff>
    </xdr:from>
    <xdr:to>
      <xdr:col>36</xdr:col>
      <xdr:colOff>165100</xdr:colOff>
      <xdr:row>41</xdr:row>
      <xdr:rowOff>18872</xdr:rowOff>
    </xdr:to>
    <xdr:sp macro="" textlink="">
      <xdr:nvSpPr>
        <xdr:cNvPr id="140" name="楕円 139">
          <a:extLst>
            <a:ext uri="{FF2B5EF4-FFF2-40B4-BE49-F238E27FC236}">
              <a16:creationId xmlns:a16="http://schemas.microsoft.com/office/drawing/2014/main" id="{E0D9CE31-E7C7-4894-BDDE-F48DDBA2D526}"/>
            </a:ext>
          </a:extLst>
        </xdr:cNvPr>
        <xdr:cNvSpPr/>
      </xdr:nvSpPr>
      <xdr:spPr>
        <a:xfrm>
          <a:off x="6921500" y="694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135113</xdr:rowOff>
    </xdr:from>
    <xdr:to>
      <xdr:col>41</xdr:col>
      <xdr:colOff>50800</xdr:colOff>
      <xdr:row>40</xdr:row>
      <xdr:rowOff>139522</xdr:rowOff>
    </xdr:to>
    <xdr:cxnSp macro="">
      <xdr:nvCxnSpPr>
        <xdr:cNvPr id="141" name="直線コネクタ 140">
          <a:extLst>
            <a:ext uri="{FF2B5EF4-FFF2-40B4-BE49-F238E27FC236}">
              <a16:creationId xmlns:a16="http://schemas.microsoft.com/office/drawing/2014/main" id="{8A19D07F-78AF-48A9-B08A-9EEE47FAF0F0}"/>
            </a:ext>
          </a:extLst>
        </xdr:cNvPr>
        <xdr:cNvCxnSpPr/>
      </xdr:nvCxnSpPr>
      <xdr:spPr>
        <a:xfrm flipV="1">
          <a:off x="6972300" y="6993113"/>
          <a:ext cx="8890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0C0A994E-87FC-4962-838F-8AB4CAE69691}"/>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5C90403D-9B33-401E-B793-6B553ABD6B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EDAB4EEB-0E49-4BB8-8B84-ABF87FBBB2F3}"/>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49744305-D217-4460-9449-AD1022B582B8}"/>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166035</xdr:rowOff>
    </xdr:from>
    <xdr:ext cx="469744" cy="259045"/>
    <xdr:sp macro="" textlink="">
      <xdr:nvSpPr>
        <xdr:cNvPr id="146" name="n_1mainValue【道路】&#10;一人当たり延長">
          <a:extLst>
            <a:ext uri="{FF2B5EF4-FFF2-40B4-BE49-F238E27FC236}">
              <a16:creationId xmlns:a16="http://schemas.microsoft.com/office/drawing/2014/main" id="{77A3688B-B4A3-41BD-9A37-5D1F054426CC}"/>
            </a:ext>
          </a:extLst>
        </xdr:cNvPr>
        <xdr:cNvSpPr txBox="1"/>
      </xdr:nvSpPr>
      <xdr:spPr>
        <a:xfrm>
          <a:off x="9391727" y="702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170411</xdr:rowOff>
    </xdr:from>
    <xdr:ext cx="469744" cy="259045"/>
    <xdr:sp macro="" textlink="">
      <xdr:nvSpPr>
        <xdr:cNvPr id="147" name="n_2mainValue【道路】&#10;一人当たり延長">
          <a:extLst>
            <a:ext uri="{FF2B5EF4-FFF2-40B4-BE49-F238E27FC236}">
              <a16:creationId xmlns:a16="http://schemas.microsoft.com/office/drawing/2014/main" id="{C91E0A54-8E06-456A-8A7A-3A624B55A2DA}"/>
            </a:ext>
          </a:extLst>
        </xdr:cNvPr>
        <xdr:cNvSpPr txBox="1"/>
      </xdr:nvSpPr>
      <xdr:spPr>
        <a:xfrm>
          <a:off x="8515427" y="702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5590</xdr:rowOff>
    </xdr:from>
    <xdr:ext cx="469744" cy="259045"/>
    <xdr:sp macro="" textlink="">
      <xdr:nvSpPr>
        <xdr:cNvPr id="148" name="n_3mainValue【道路】&#10;一人当たり延長">
          <a:extLst>
            <a:ext uri="{FF2B5EF4-FFF2-40B4-BE49-F238E27FC236}">
              <a16:creationId xmlns:a16="http://schemas.microsoft.com/office/drawing/2014/main" id="{52811B90-DCB3-49CB-87EE-90CF08485FE0}"/>
            </a:ext>
          </a:extLst>
        </xdr:cNvPr>
        <xdr:cNvSpPr txBox="1"/>
      </xdr:nvSpPr>
      <xdr:spPr>
        <a:xfrm>
          <a:off x="7626427" y="703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9999</xdr:rowOff>
    </xdr:from>
    <xdr:ext cx="469744" cy="259045"/>
    <xdr:sp macro="" textlink="">
      <xdr:nvSpPr>
        <xdr:cNvPr id="149" name="n_4mainValue【道路】&#10;一人当たり延長">
          <a:extLst>
            <a:ext uri="{FF2B5EF4-FFF2-40B4-BE49-F238E27FC236}">
              <a16:creationId xmlns:a16="http://schemas.microsoft.com/office/drawing/2014/main" id="{92C5EFAC-3263-4965-A576-A14112847BBA}"/>
            </a:ext>
          </a:extLst>
        </xdr:cNvPr>
        <xdr:cNvSpPr txBox="1"/>
      </xdr:nvSpPr>
      <xdr:spPr>
        <a:xfrm>
          <a:off x="6737427" y="703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A90DDD0-3875-426F-8268-0EE2456D3F6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6453BD7-B367-4823-96E2-D3E5D77629A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8256A53-2149-4A92-A575-17D56870035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35487DC-18E8-4104-B254-92D0E41384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00920EA-DA6C-4FC8-B748-8562D47B418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00D0A8A-0001-4F1F-BE38-25558713D23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B6FC153-30C6-4B2B-9567-9540BF537C4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23D663C-E13A-40CD-BBEA-3013E72DC5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F6AD2AA-0E88-4044-8ACC-ABAD900B2D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57712F9-0FC7-450D-BA29-F0204E356D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4B34C06-FE49-4866-9A90-5E856540FA9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2854516-778A-4F6E-BCEC-F521C9EC41F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D024D50-B8C8-4823-82BC-2A00BB5A0F7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5B7E14A-7C06-4D01-8881-61A15F5C7EB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C704C09-6169-40D7-BF14-8ED6F61614B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720286D-1EF1-45D1-B775-76631EE4DF1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73B0FDD-54E1-4A8E-AAAA-26958FF35EA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B48A94B-6984-417D-8FD6-2DC39F19618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8FEAF3A-67A2-4A45-B13C-48CA2D6E19C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BCDAAA9-13A7-4B46-BF32-9C87771E8E6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E2FF38D-84AA-46E8-8601-76CC80EE89E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9D04BE5-25CF-42D6-BF84-26FF26108CF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0E24DD4-105B-47A8-A925-F0C6990D165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3AC95E2-0C71-4DBE-8018-FF49B8E2F4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BB8B550-04FA-4ABF-977A-370C77BC29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6F5CFAD5-AE13-4599-B318-33708BE0ECD7}"/>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D8D0B26-DF07-4A56-AADA-0A41CAF34D08}"/>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83B5EC5-C4E0-4346-A1E0-94E3422EB17F}"/>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03F0D31-BC73-4430-974E-D78EAC60DB9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1064886D-62CA-4D81-81E0-4F39699B9D32}"/>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F9A4E49-2929-4598-8285-3834AA71C68A}"/>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778C38E6-06BD-443E-8AF5-F3FF7DBFE2E2}"/>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EE40E9ED-2E5C-4A89-8B52-C5A20D78735E}"/>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34B3FF3E-5C90-44EE-BDB2-CE6925083DEB}"/>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EC4176C-B9B5-447D-8670-3A25B2AC8BA2}"/>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363E22B-362A-4320-8543-F983230BB05D}"/>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DF2C358-4530-4D43-823A-D466B4B30C7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5DC1EEF-675B-4031-BE5A-0CEBE554ED3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1EAF657-324B-40F6-A195-3F62DB2A22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EAEAECE-6D61-4500-BCB5-17670A53526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39E2B08-5619-48CD-ABDB-343E2C9824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114119</xdr:rowOff>
    </xdr:from>
    <xdr:to>
      <xdr:col>24</xdr:col>
      <xdr:colOff>114300</xdr:colOff>
      <xdr:row>63</xdr:row>
      <xdr:rowOff>44269</xdr:rowOff>
    </xdr:to>
    <xdr:sp macro="" textlink="">
      <xdr:nvSpPr>
        <xdr:cNvPr id="191" name="楕円 190">
          <a:extLst>
            <a:ext uri="{FF2B5EF4-FFF2-40B4-BE49-F238E27FC236}">
              <a16:creationId xmlns:a16="http://schemas.microsoft.com/office/drawing/2014/main" id="{6B679DA9-8DDE-4312-89CE-C6D204AB20CA}"/>
            </a:ext>
          </a:extLst>
        </xdr:cNvPr>
        <xdr:cNvSpPr/>
      </xdr:nvSpPr>
      <xdr:spPr>
        <a:xfrm>
          <a:off x="45847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92546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FCFC6F5-90EF-4120-8682-B36569FE3636}"/>
            </a:ext>
          </a:extLst>
        </xdr:cNvPr>
        <xdr:cNvSpPr txBox="1"/>
      </xdr:nvSpPr>
      <xdr:spPr>
        <a:xfrm>
          <a:off x="4673600"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97790</xdr:rowOff>
    </xdr:from>
    <xdr:to>
      <xdr:col>20</xdr:col>
      <xdr:colOff>38100</xdr:colOff>
      <xdr:row>63</xdr:row>
      <xdr:rowOff>27940</xdr:rowOff>
    </xdr:to>
    <xdr:sp macro="" textlink="">
      <xdr:nvSpPr>
        <xdr:cNvPr id="193" name="楕円 192">
          <a:extLst>
            <a:ext uri="{FF2B5EF4-FFF2-40B4-BE49-F238E27FC236}">
              <a16:creationId xmlns:a16="http://schemas.microsoft.com/office/drawing/2014/main" id="{D6C2476C-CBF5-45E5-84D8-713B73ED208F}"/>
            </a:ext>
          </a:extLst>
        </xdr:cNvPr>
        <xdr:cNvSpPr/>
      </xdr:nvSpPr>
      <xdr:spPr>
        <a:xfrm>
          <a:off x="3746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62</xdr:row>
      <xdr:rowOff>164919</xdr:rowOff>
    </xdr:to>
    <xdr:cxnSp macro="">
      <xdr:nvCxnSpPr>
        <xdr:cNvPr id="194" name="直線コネクタ 193">
          <a:extLst>
            <a:ext uri="{FF2B5EF4-FFF2-40B4-BE49-F238E27FC236}">
              <a16:creationId xmlns:a16="http://schemas.microsoft.com/office/drawing/2014/main" id="{F37A105F-DA61-426D-8AFC-B42BEBC0CEAC}"/>
            </a:ext>
          </a:extLst>
        </xdr:cNvPr>
        <xdr:cNvCxnSpPr/>
      </xdr:nvCxnSpPr>
      <xdr:spPr>
        <a:xfrm>
          <a:off x="3797300" y="1077849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84727</xdr:rowOff>
    </xdr:from>
    <xdr:to>
      <xdr:col>15</xdr:col>
      <xdr:colOff>101600</xdr:colOff>
      <xdr:row>63</xdr:row>
      <xdr:rowOff>14877</xdr:rowOff>
    </xdr:to>
    <xdr:sp macro="" textlink="">
      <xdr:nvSpPr>
        <xdr:cNvPr id="195" name="楕円 194">
          <a:extLst>
            <a:ext uri="{FF2B5EF4-FFF2-40B4-BE49-F238E27FC236}">
              <a16:creationId xmlns:a16="http://schemas.microsoft.com/office/drawing/2014/main" id="{94F863F6-9EFA-4CD8-9EBB-9935D629FA70}"/>
            </a:ext>
          </a:extLst>
        </xdr:cNvPr>
        <xdr:cNvSpPr/>
      </xdr:nvSpPr>
      <xdr:spPr>
        <a:xfrm>
          <a:off x="2857500" y="107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135527</xdr:rowOff>
    </xdr:from>
    <xdr:to>
      <xdr:col>19</xdr:col>
      <xdr:colOff>177800</xdr:colOff>
      <xdr:row>62</xdr:row>
      <xdr:rowOff>148590</xdr:rowOff>
    </xdr:to>
    <xdr:cxnSp macro="">
      <xdr:nvCxnSpPr>
        <xdr:cNvPr id="196" name="直線コネクタ 195">
          <a:extLst>
            <a:ext uri="{FF2B5EF4-FFF2-40B4-BE49-F238E27FC236}">
              <a16:creationId xmlns:a16="http://schemas.microsoft.com/office/drawing/2014/main" id="{823358AB-2D83-4C0E-A9B9-EB8198106561}"/>
            </a:ext>
          </a:extLst>
        </xdr:cNvPr>
        <xdr:cNvCxnSpPr/>
      </xdr:nvCxnSpPr>
      <xdr:spPr>
        <a:xfrm>
          <a:off x="2908300" y="1076542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197" name="楕円 196">
          <a:extLst>
            <a:ext uri="{FF2B5EF4-FFF2-40B4-BE49-F238E27FC236}">
              <a16:creationId xmlns:a16="http://schemas.microsoft.com/office/drawing/2014/main" id="{9B097277-F7EB-4B5F-B15D-B3C5D08D77F8}"/>
            </a:ext>
          </a:extLst>
        </xdr:cNvPr>
        <xdr:cNvSpPr/>
      </xdr:nvSpPr>
      <xdr:spPr>
        <a:xfrm>
          <a:off x="196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62</xdr:row>
      <xdr:rowOff>135527</xdr:rowOff>
    </xdr:to>
    <xdr:cxnSp macro="">
      <xdr:nvCxnSpPr>
        <xdr:cNvPr id="198" name="直線コネクタ 197">
          <a:extLst>
            <a:ext uri="{FF2B5EF4-FFF2-40B4-BE49-F238E27FC236}">
              <a16:creationId xmlns:a16="http://schemas.microsoft.com/office/drawing/2014/main" id="{017C1FD2-C24D-4346-B632-7E02C720FEF1}"/>
            </a:ext>
          </a:extLst>
        </xdr:cNvPr>
        <xdr:cNvCxnSpPr/>
      </xdr:nvCxnSpPr>
      <xdr:spPr>
        <a:xfrm>
          <a:off x="2019300" y="1075563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63500</xdr:rowOff>
    </xdr:from>
    <xdr:to>
      <xdr:col>6</xdr:col>
      <xdr:colOff>38100</xdr:colOff>
      <xdr:row>62</xdr:row>
      <xdr:rowOff>165100</xdr:rowOff>
    </xdr:to>
    <xdr:sp macro="" textlink="">
      <xdr:nvSpPr>
        <xdr:cNvPr id="199" name="楕円 198">
          <a:extLst>
            <a:ext uri="{FF2B5EF4-FFF2-40B4-BE49-F238E27FC236}">
              <a16:creationId xmlns:a16="http://schemas.microsoft.com/office/drawing/2014/main" id="{E3FD57CD-2DD6-4FFF-A1E0-C9437F2E7720}"/>
            </a:ext>
          </a:extLst>
        </xdr:cNvPr>
        <xdr:cNvSpPr/>
      </xdr:nvSpPr>
      <xdr:spPr>
        <a:xfrm>
          <a:off x="1079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114300</xdr:rowOff>
    </xdr:from>
    <xdr:to>
      <xdr:col>10</xdr:col>
      <xdr:colOff>114300</xdr:colOff>
      <xdr:row>62</xdr:row>
      <xdr:rowOff>125730</xdr:rowOff>
    </xdr:to>
    <xdr:cxnSp macro="">
      <xdr:nvCxnSpPr>
        <xdr:cNvPr id="200" name="直線コネクタ 199">
          <a:extLst>
            <a:ext uri="{FF2B5EF4-FFF2-40B4-BE49-F238E27FC236}">
              <a16:creationId xmlns:a16="http://schemas.microsoft.com/office/drawing/2014/main" id="{D5BFD989-E128-46B7-93C7-3719FF9D5758}"/>
            </a:ext>
          </a:extLst>
        </xdr:cNvPr>
        <xdr:cNvCxnSpPr/>
      </xdr:nvCxnSpPr>
      <xdr:spPr>
        <a:xfrm>
          <a:off x="1130300" y="10744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F08DEBD-5EAC-42D2-BBA5-DB55159448B4}"/>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A0AD293-7A97-4820-A9A7-8301E92DDA7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778A41D-64CB-42E0-B173-79E891005B9F}"/>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C585E73-1175-4E17-8F05-66C9C376EAC3}"/>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19067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C0B068D-58FB-4983-B030-43D8771E7771}"/>
            </a:ext>
          </a:extLst>
        </xdr:cNvPr>
        <xdr:cNvSpPr txBox="1"/>
      </xdr:nvSpPr>
      <xdr:spPr>
        <a:xfrm>
          <a:off x="35820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6004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EEAAAED-95C9-4B9C-A2F8-B33CB6E55DDE}"/>
            </a:ext>
          </a:extLst>
        </xdr:cNvPr>
        <xdr:cNvSpPr txBox="1"/>
      </xdr:nvSpPr>
      <xdr:spPr>
        <a:xfrm>
          <a:off x="2705744" y="1080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72ABF2F-CFDF-4525-B4E5-93E955BC54C4}"/>
            </a:ext>
          </a:extLst>
        </xdr:cNvPr>
        <xdr:cNvSpPr txBox="1"/>
      </xdr:nvSpPr>
      <xdr:spPr>
        <a:xfrm>
          <a:off x="1816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156227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E2D5520-C626-4694-B28F-16E8D64AAA5D}"/>
            </a:ext>
          </a:extLst>
        </xdr:cNvPr>
        <xdr:cNvSpPr txBox="1"/>
      </xdr:nvSpPr>
      <xdr:spPr>
        <a:xfrm>
          <a:off x="927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B245935-98A6-4C38-9060-BD496720D36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2D03EAD-329E-4C45-9CA1-DB3DE8D3B0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CD1AE24-8852-4670-9768-E0272BD90B2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11D3617-3BE0-4E09-87C0-358E78DA398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BEBABE4-F09D-4B88-BDA5-823A1B5D23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2DC1310-DE4C-48A0-9686-1EB6F1EAC2D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63E6261-4D60-4577-AB9F-5B28B7FA38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1F77897-4F66-40F5-85F3-59C0871DA21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F7477ED-A38A-4BD1-BC15-4F71E1ABB7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A1CD5AB-0916-435F-B0A9-BCD0FBAD83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DBF2164-B5B4-4ECA-B542-26A08643C3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0A7D153-EDF5-45E0-9388-4545702F4E0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11530B7-1566-416C-9DF4-E9DF028B63E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DA6A57AB-0813-4BA0-A9A4-66D31520886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6C32816-7EBD-49BE-98B4-D3B10E5F3F7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F51412D4-3EF5-4652-B743-DFEA9444824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5F208C4-D4F7-44DE-9685-F3DC822E5CC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70957773-D94D-4E7A-BFF5-E0CA1108A52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BEDE447-99BF-4D90-81A1-B4323352DCF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CD88F91-9205-460A-8FEA-998217E7231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453CFB5-13BA-45B4-AB36-F0FB2A8C8B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E792A17-E454-41B9-8FF7-115B0D9CC7D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E057888-36E5-4F77-A4DE-4B8698BB1E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6F875FDE-3261-442E-879A-0DA86FDD0A8B}"/>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E88E520-C8B5-4B04-85A7-90214BE8DDA5}"/>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7622151B-8E98-4BE0-A8B4-FCF1E5FF86D3}"/>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29DACD6-2B6D-49E4-ABC8-C551AEFE7E8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CFB8C181-2B6B-440C-9062-F6DF142DFF8D}"/>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BF8E396-D5AA-41E1-A26F-A6F981499A04}"/>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EFCF94DB-184E-4DA5-8FD6-08B492E6EEA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1237A521-EA37-4F1F-975D-1839FB425F7A}"/>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71674335-B896-4539-A541-0FA45401EBF6}"/>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BE57CF88-F8C5-44F1-9FBC-E01ED71467F2}"/>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7740D6B-7A97-4DBE-AF10-822B459FDE87}"/>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7D2AA6-84B7-48B7-B1C2-A4345D0EEEC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0F713A4-2A8D-426F-936D-4169096C51D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2F99EC4-0DCE-4934-8273-EF54A75C7F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3CED1C8-796B-4B5B-B732-1E5D681B3C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54E0EC0-C943-4FE4-BEDE-F79B9E19CD2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21073</xdr:rowOff>
    </xdr:from>
    <xdr:to>
      <xdr:col>55</xdr:col>
      <xdr:colOff>50800</xdr:colOff>
      <xdr:row>61</xdr:row>
      <xdr:rowOff>122673</xdr:rowOff>
    </xdr:to>
    <xdr:sp macro="" textlink="">
      <xdr:nvSpPr>
        <xdr:cNvPr id="248" name="楕円 247">
          <a:extLst>
            <a:ext uri="{FF2B5EF4-FFF2-40B4-BE49-F238E27FC236}">
              <a16:creationId xmlns:a16="http://schemas.microsoft.com/office/drawing/2014/main" id="{54A34CE7-4552-45FE-AB8A-5E21F809F896}"/>
            </a:ext>
          </a:extLst>
        </xdr:cNvPr>
        <xdr:cNvSpPr/>
      </xdr:nvSpPr>
      <xdr:spPr>
        <a:xfrm>
          <a:off x="10426700" y="1047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43950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3E8317B-58BA-4B58-80BF-92E768138A61}"/>
            </a:ext>
          </a:extLst>
        </xdr:cNvPr>
        <xdr:cNvSpPr txBox="1"/>
      </xdr:nvSpPr>
      <xdr:spPr>
        <a:xfrm>
          <a:off x="10515600" y="1033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28446</xdr:rowOff>
    </xdr:from>
    <xdr:to>
      <xdr:col>50</xdr:col>
      <xdr:colOff>165100</xdr:colOff>
      <xdr:row>61</xdr:row>
      <xdr:rowOff>130046</xdr:rowOff>
    </xdr:to>
    <xdr:sp macro="" textlink="">
      <xdr:nvSpPr>
        <xdr:cNvPr id="250" name="楕円 249">
          <a:extLst>
            <a:ext uri="{FF2B5EF4-FFF2-40B4-BE49-F238E27FC236}">
              <a16:creationId xmlns:a16="http://schemas.microsoft.com/office/drawing/2014/main" id="{2208624E-EE44-41F6-ACF8-41D8CF76004B}"/>
            </a:ext>
          </a:extLst>
        </xdr:cNvPr>
        <xdr:cNvSpPr/>
      </xdr:nvSpPr>
      <xdr:spPr>
        <a:xfrm>
          <a:off x="9588500" y="1048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71873</xdr:rowOff>
    </xdr:from>
    <xdr:to>
      <xdr:col>55</xdr:col>
      <xdr:colOff>0</xdr:colOff>
      <xdr:row>61</xdr:row>
      <xdr:rowOff>79246</xdr:rowOff>
    </xdr:to>
    <xdr:cxnSp macro="">
      <xdr:nvCxnSpPr>
        <xdr:cNvPr id="251" name="直線コネクタ 250">
          <a:extLst>
            <a:ext uri="{FF2B5EF4-FFF2-40B4-BE49-F238E27FC236}">
              <a16:creationId xmlns:a16="http://schemas.microsoft.com/office/drawing/2014/main" id="{17E6C1E3-450F-4868-B8A7-E342B4BD358D}"/>
            </a:ext>
          </a:extLst>
        </xdr:cNvPr>
        <xdr:cNvCxnSpPr/>
      </xdr:nvCxnSpPr>
      <xdr:spPr>
        <a:xfrm flipV="1">
          <a:off x="9639300" y="10530323"/>
          <a:ext cx="83820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36721</xdr:rowOff>
    </xdr:from>
    <xdr:to>
      <xdr:col>46</xdr:col>
      <xdr:colOff>38100</xdr:colOff>
      <xdr:row>61</xdr:row>
      <xdr:rowOff>138321</xdr:rowOff>
    </xdr:to>
    <xdr:sp macro="" textlink="">
      <xdr:nvSpPr>
        <xdr:cNvPr id="252" name="楕円 251">
          <a:extLst>
            <a:ext uri="{FF2B5EF4-FFF2-40B4-BE49-F238E27FC236}">
              <a16:creationId xmlns:a16="http://schemas.microsoft.com/office/drawing/2014/main" id="{FA2716A4-19D1-4734-9E6C-8724E35D50E7}"/>
            </a:ext>
          </a:extLst>
        </xdr:cNvPr>
        <xdr:cNvSpPr/>
      </xdr:nvSpPr>
      <xdr:spPr>
        <a:xfrm>
          <a:off x="8699500" y="1049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79246</xdr:rowOff>
    </xdr:from>
    <xdr:to>
      <xdr:col>50</xdr:col>
      <xdr:colOff>114300</xdr:colOff>
      <xdr:row>61</xdr:row>
      <xdr:rowOff>87521</xdr:rowOff>
    </xdr:to>
    <xdr:cxnSp macro="">
      <xdr:nvCxnSpPr>
        <xdr:cNvPr id="253" name="直線コネクタ 252">
          <a:extLst>
            <a:ext uri="{FF2B5EF4-FFF2-40B4-BE49-F238E27FC236}">
              <a16:creationId xmlns:a16="http://schemas.microsoft.com/office/drawing/2014/main" id="{B86CD160-E85D-4612-9714-05CE9D733495}"/>
            </a:ext>
          </a:extLst>
        </xdr:cNvPr>
        <xdr:cNvCxnSpPr/>
      </xdr:nvCxnSpPr>
      <xdr:spPr>
        <a:xfrm flipV="1">
          <a:off x="8750300" y="10537696"/>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45793</xdr:rowOff>
    </xdr:from>
    <xdr:to>
      <xdr:col>41</xdr:col>
      <xdr:colOff>101600</xdr:colOff>
      <xdr:row>61</xdr:row>
      <xdr:rowOff>147393</xdr:rowOff>
    </xdr:to>
    <xdr:sp macro="" textlink="">
      <xdr:nvSpPr>
        <xdr:cNvPr id="254" name="楕円 253">
          <a:extLst>
            <a:ext uri="{FF2B5EF4-FFF2-40B4-BE49-F238E27FC236}">
              <a16:creationId xmlns:a16="http://schemas.microsoft.com/office/drawing/2014/main" id="{56431F87-2E27-4F17-94A9-1B72CFC08217}"/>
            </a:ext>
          </a:extLst>
        </xdr:cNvPr>
        <xdr:cNvSpPr/>
      </xdr:nvSpPr>
      <xdr:spPr>
        <a:xfrm>
          <a:off x="7810500" y="1050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87521</xdr:rowOff>
    </xdr:from>
    <xdr:to>
      <xdr:col>45</xdr:col>
      <xdr:colOff>177800</xdr:colOff>
      <xdr:row>61</xdr:row>
      <xdr:rowOff>96593</xdr:rowOff>
    </xdr:to>
    <xdr:cxnSp macro="">
      <xdr:nvCxnSpPr>
        <xdr:cNvPr id="255" name="直線コネクタ 254">
          <a:extLst>
            <a:ext uri="{FF2B5EF4-FFF2-40B4-BE49-F238E27FC236}">
              <a16:creationId xmlns:a16="http://schemas.microsoft.com/office/drawing/2014/main" id="{3C1BAF64-9192-4B45-AB7A-5A80D9D2D083}"/>
            </a:ext>
          </a:extLst>
        </xdr:cNvPr>
        <xdr:cNvCxnSpPr/>
      </xdr:nvCxnSpPr>
      <xdr:spPr>
        <a:xfrm flipV="1">
          <a:off x="7861300" y="10545971"/>
          <a:ext cx="889000" cy="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53935</xdr:rowOff>
    </xdr:from>
    <xdr:to>
      <xdr:col>36</xdr:col>
      <xdr:colOff>165100</xdr:colOff>
      <xdr:row>61</xdr:row>
      <xdr:rowOff>155535</xdr:rowOff>
    </xdr:to>
    <xdr:sp macro="" textlink="">
      <xdr:nvSpPr>
        <xdr:cNvPr id="256" name="楕円 255">
          <a:extLst>
            <a:ext uri="{FF2B5EF4-FFF2-40B4-BE49-F238E27FC236}">
              <a16:creationId xmlns:a16="http://schemas.microsoft.com/office/drawing/2014/main" id="{16BBA1FD-CE8D-4D8C-ACD9-DC754017D341}"/>
            </a:ext>
          </a:extLst>
        </xdr:cNvPr>
        <xdr:cNvSpPr/>
      </xdr:nvSpPr>
      <xdr:spPr>
        <a:xfrm>
          <a:off x="6921500" y="105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96593</xdr:rowOff>
    </xdr:from>
    <xdr:to>
      <xdr:col>41</xdr:col>
      <xdr:colOff>50800</xdr:colOff>
      <xdr:row>61</xdr:row>
      <xdr:rowOff>104735</xdr:rowOff>
    </xdr:to>
    <xdr:cxnSp macro="">
      <xdr:nvCxnSpPr>
        <xdr:cNvPr id="257" name="直線コネクタ 256">
          <a:extLst>
            <a:ext uri="{FF2B5EF4-FFF2-40B4-BE49-F238E27FC236}">
              <a16:creationId xmlns:a16="http://schemas.microsoft.com/office/drawing/2014/main" id="{443521D6-F55E-4AB1-9BDE-AA3585F5E9AF}"/>
            </a:ext>
          </a:extLst>
        </xdr:cNvPr>
        <xdr:cNvCxnSpPr/>
      </xdr:nvCxnSpPr>
      <xdr:spPr>
        <a:xfrm flipV="1">
          <a:off x="6972300" y="10555043"/>
          <a:ext cx="889000" cy="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17B3F1B-196D-4A60-B531-AD0EE012127D}"/>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C8089D7-65D1-4283-B2E3-E26212D17404}"/>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DEF48E5-3E91-408C-9922-B9A94341F3F0}"/>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DF99EBA-36CD-48D7-A8B0-A0F6EA708F1B}"/>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146573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4B8EF35-C26C-41DA-AC73-93280C42D5B7}"/>
            </a:ext>
          </a:extLst>
        </xdr:cNvPr>
        <xdr:cNvSpPr txBox="1"/>
      </xdr:nvSpPr>
      <xdr:spPr>
        <a:xfrm>
          <a:off x="9327095" y="1026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154848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96E59A1-D19D-42A1-8595-CDDDD21D69D5}"/>
            </a:ext>
          </a:extLst>
        </xdr:cNvPr>
        <xdr:cNvSpPr txBox="1"/>
      </xdr:nvSpPr>
      <xdr:spPr>
        <a:xfrm>
          <a:off x="8450795" y="1027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163920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E41E9DA-4D9D-4B76-90B9-3AD56538A082}"/>
            </a:ext>
          </a:extLst>
        </xdr:cNvPr>
        <xdr:cNvSpPr txBox="1"/>
      </xdr:nvSpPr>
      <xdr:spPr>
        <a:xfrm>
          <a:off x="7561795" y="1027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C6BB031-04A2-4773-ADA3-14A3938B5EE9}"/>
            </a:ext>
          </a:extLst>
        </xdr:cNvPr>
        <xdr:cNvSpPr txBox="1"/>
      </xdr:nvSpPr>
      <xdr:spPr>
        <a:xfrm>
          <a:off x="6672795" y="1028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55BA34D-0DB8-42AB-B89D-C9AE209EBC6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84C5F90-B057-4656-BE63-5D83082EE8D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523A208-C00E-45C0-BAB9-C765188ED36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B321983-C053-47CD-882D-80820000EF0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A346D06-1F0A-406D-88AC-C738C17557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9208166-80B9-4097-ACEE-12E1920A15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F474081-B1B2-4724-BF01-1BE5584CB03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205C729-F415-4ACC-99D7-9A23D1B677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24A5907-9686-4B0D-BA7B-5D4E3AC6D8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6C8343A-8A3B-46F0-9F08-E9F01074352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AF34049-9EDC-4799-8525-1E4A4AD5A14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3F26367-2FB8-4FE6-A638-5E7A398D322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78749AB-28A8-460F-92C2-0BA51050E4B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DDF6C48-6455-4C77-940B-936C019422A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2353F55-1E4B-42F5-AB7A-49F0B69A816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437E7A8-A9A8-4A12-849D-82232EB2253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B7AE249-B592-4DEF-9176-D9AEDD0D49C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7A77333-2ED9-4CE5-86FB-E11EBB36A35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624653A-246F-46BC-9FBC-EB843E1385A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697CB76-CAF5-4A71-9AB1-A8CA2001FF7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249A6ED-34E1-453F-84F4-CF0A8C3ABD2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6E6A8A6-E4F9-489F-96DC-605BE065DE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C092AE8-FD6A-4409-88D1-32088257990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203FC27-B4A3-4D2A-8428-3D8CB5CDB8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DB3A44BE-5656-404F-AE27-EE839E90CE1C}"/>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4482DC69-4DF1-4E6A-9B08-B8241DD753AC}"/>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5F2674B-D3BE-4A7B-A545-425FB2A512DE}"/>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E802454-260B-4EB0-82EE-517A3BC2E7E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920047A5-4AFE-4AB9-BA75-BC28A1AEF33A}"/>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4FC9727-E361-4205-9362-012CA136859C}"/>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8CA8C15-5A80-4BEC-BBC7-46EA3AB1CD5D}"/>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4D043D06-742A-420F-A8BA-EF173DD305A9}"/>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12D04BD3-E62B-4134-859E-C3C550D77164}"/>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5B09443-2306-4DE8-B799-2018846683D2}"/>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2F1E076-87A3-43C2-AD9F-3403165A3DF1}"/>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9ED058-2E9B-483D-B4AE-18781028B65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DFC01A9-2ECD-4550-9BFA-B97FF370E9B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2234AF3-8D54-4B33-81E4-9E528EDAEC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C109A9A-1968-4710-8FC2-D3D9DC4468A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21E31E5-A94A-484A-A91E-8E2E929C742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306" name="楕円 305">
          <a:extLst>
            <a:ext uri="{FF2B5EF4-FFF2-40B4-BE49-F238E27FC236}">
              <a16:creationId xmlns:a16="http://schemas.microsoft.com/office/drawing/2014/main" id="{1642FF44-E87D-4933-B511-45357CEF6E7B}"/>
            </a:ext>
          </a:extLst>
        </xdr:cNvPr>
        <xdr:cNvSpPr/>
      </xdr:nvSpPr>
      <xdr:spPr>
        <a:xfrm>
          <a:off x="45847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59707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7526C51-2402-4D34-8AB3-583189C3E538}"/>
            </a:ext>
          </a:extLst>
        </xdr:cNvPr>
        <xdr:cNvSpPr txBox="1"/>
      </xdr:nvSpPr>
      <xdr:spPr>
        <a:xfrm>
          <a:off x="4673600" y="1411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8" name="楕円 307">
          <a:extLst>
            <a:ext uri="{FF2B5EF4-FFF2-40B4-BE49-F238E27FC236}">
              <a16:creationId xmlns:a16="http://schemas.microsoft.com/office/drawing/2014/main" id="{2B023B42-3815-4FC0-9098-EE17272F00E0}"/>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87630</xdr:rowOff>
    </xdr:to>
    <xdr:cxnSp macro="">
      <xdr:nvCxnSpPr>
        <xdr:cNvPr id="309" name="直線コネクタ 308">
          <a:extLst>
            <a:ext uri="{FF2B5EF4-FFF2-40B4-BE49-F238E27FC236}">
              <a16:creationId xmlns:a16="http://schemas.microsoft.com/office/drawing/2014/main" id="{B7D93BF0-12AB-401A-A37B-EBC9D43B84F9}"/>
            </a:ext>
          </a:extLst>
        </xdr:cNvPr>
        <xdr:cNvCxnSpPr/>
      </xdr:nvCxnSpPr>
      <xdr:spPr>
        <a:xfrm>
          <a:off x="3797300" y="143027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310" name="楕円 309">
          <a:extLst>
            <a:ext uri="{FF2B5EF4-FFF2-40B4-BE49-F238E27FC236}">
              <a16:creationId xmlns:a16="http://schemas.microsoft.com/office/drawing/2014/main" id="{278D6A15-520D-4FDA-927E-12863BEB9B4E}"/>
            </a:ext>
          </a:extLst>
        </xdr:cNvPr>
        <xdr:cNvSpPr/>
      </xdr:nvSpPr>
      <xdr:spPr>
        <a:xfrm>
          <a:off x="2857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72389</xdr:rowOff>
    </xdr:to>
    <xdr:cxnSp macro="">
      <xdr:nvCxnSpPr>
        <xdr:cNvPr id="311" name="直線コネクタ 310">
          <a:extLst>
            <a:ext uri="{FF2B5EF4-FFF2-40B4-BE49-F238E27FC236}">
              <a16:creationId xmlns:a16="http://schemas.microsoft.com/office/drawing/2014/main" id="{75B4F78C-3474-43D4-A8EB-B8D276A5A379}"/>
            </a:ext>
          </a:extLst>
        </xdr:cNvPr>
        <xdr:cNvCxnSpPr/>
      </xdr:nvCxnSpPr>
      <xdr:spPr>
        <a:xfrm>
          <a:off x="2908300" y="142684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156845</xdr:rowOff>
    </xdr:from>
    <xdr:to>
      <xdr:col>10</xdr:col>
      <xdr:colOff>165100</xdr:colOff>
      <xdr:row>83</xdr:row>
      <xdr:rowOff>86995</xdr:rowOff>
    </xdr:to>
    <xdr:sp macro="" textlink="">
      <xdr:nvSpPr>
        <xdr:cNvPr id="312" name="楕円 311">
          <a:extLst>
            <a:ext uri="{FF2B5EF4-FFF2-40B4-BE49-F238E27FC236}">
              <a16:creationId xmlns:a16="http://schemas.microsoft.com/office/drawing/2014/main" id="{4D2CEA24-5E4B-4A72-B689-AB765E9D03C5}"/>
            </a:ext>
          </a:extLst>
        </xdr:cNvPr>
        <xdr:cNvSpPr/>
      </xdr:nvSpPr>
      <xdr:spPr>
        <a:xfrm>
          <a:off x="1968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36195</xdr:rowOff>
    </xdr:from>
    <xdr:to>
      <xdr:col>15</xdr:col>
      <xdr:colOff>50800</xdr:colOff>
      <xdr:row>83</xdr:row>
      <xdr:rowOff>38100</xdr:rowOff>
    </xdr:to>
    <xdr:cxnSp macro="">
      <xdr:nvCxnSpPr>
        <xdr:cNvPr id="313" name="直線コネクタ 312">
          <a:extLst>
            <a:ext uri="{FF2B5EF4-FFF2-40B4-BE49-F238E27FC236}">
              <a16:creationId xmlns:a16="http://schemas.microsoft.com/office/drawing/2014/main" id="{4BBA7D8B-2737-45D8-8855-FF737A878F60}"/>
            </a:ext>
          </a:extLst>
        </xdr:cNvPr>
        <xdr:cNvCxnSpPr/>
      </xdr:nvCxnSpPr>
      <xdr:spPr>
        <a:xfrm>
          <a:off x="2019300" y="14266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130175</xdr:rowOff>
    </xdr:from>
    <xdr:to>
      <xdr:col>6</xdr:col>
      <xdr:colOff>38100</xdr:colOff>
      <xdr:row>83</xdr:row>
      <xdr:rowOff>60325</xdr:rowOff>
    </xdr:to>
    <xdr:sp macro="" textlink="">
      <xdr:nvSpPr>
        <xdr:cNvPr id="314" name="楕円 313">
          <a:extLst>
            <a:ext uri="{FF2B5EF4-FFF2-40B4-BE49-F238E27FC236}">
              <a16:creationId xmlns:a16="http://schemas.microsoft.com/office/drawing/2014/main" id="{89B8613F-0786-49D9-9AB7-AFB478AA55F3}"/>
            </a:ext>
          </a:extLst>
        </xdr:cNvPr>
        <xdr:cNvSpPr/>
      </xdr:nvSpPr>
      <xdr:spPr>
        <a:xfrm>
          <a:off x="1079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xdr:rowOff>
    </xdr:from>
    <xdr:to>
      <xdr:col>10</xdr:col>
      <xdr:colOff>114300</xdr:colOff>
      <xdr:row>83</xdr:row>
      <xdr:rowOff>36195</xdr:rowOff>
    </xdr:to>
    <xdr:cxnSp macro="">
      <xdr:nvCxnSpPr>
        <xdr:cNvPr id="315" name="直線コネクタ 314">
          <a:extLst>
            <a:ext uri="{FF2B5EF4-FFF2-40B4-BE49-F238E27FC236}">
              <a16:creationId xmlns:a16="http://schemas.microsoft.com/office/drawing/2014/main" id="{C29873DD-28EF-457E-9867-B43841DB5F48}"/>
            </a:ext>
          </a:extLst>
        </xdr:cNvPr>
        <xdr:cNvCxnSpPr/>
      </xdr:nvCxnSpPr>
      <xdr:spPr>
        <a:xfrm>
          <a:off x="1130300" y="142398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5BB0ABF-8805-4B90-9202-2A15BB91E024}"/>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54F7A17E-5F82-4D6E-9EA5-D9A82A51D5F2}"/>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866667DC-707E-47E8-A2C2-EA1B928F8EFC}"/>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82048361-2D3C-4A3C-A820-2B9218215446}"/>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20" name="n_1mainValue【公営住宅】&#10;有形固定資産減価償却率">
          <a:extLst>
            <a:ext uri="{FF2B5EF4-FFF2-40B4-BE49-F238E27FC236}">
              <a16:creationId xmlns:a16="http://schemas.microsoft.com/office/drawing/2014/main" id="{9959008A-E17D-4899-8FB3-57E5BEA647A2}"/>
            </a:ext>
          </a:extLst>
        </xdr:cNvPr>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21" name="n_2mainValue【公営住宅】&#10;有形固定資産減価償却率">
          <a:extLst>
            <a:ext uri="{FF2B5EF4-FFF2-40B4-BE49-F238E27FC236}">
              <a16:creationId xmlns:a16="http://schemas.microsoft.com/office/drawing/2014/main" id="{3F2FD9DA-7377-492A-9DE4-4C8FA7A913AC}"/>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78122</xdr:rowOff>
    </xdr:from>
    <xdr:ext cx="405111" cy="259045"/>
    <xdr:sp macro="" textlink="">
      <xdr:nvSpPr>
        <xdr:cNvPr id="322" name="n_3mainValue【公営住宅】&#10;有形固定資産減価償却率">
          <a:extLst>
            <a:ext uri="{FF2B5EF4-FFF2-40B4-BE49-F238E27FC236}">
              <a16:creationId xmlns:a16="http://schemas.microsoft.com/office/drawing/2014/main" id="{4EC950BA-79D2-4EA6-A47F-7895C3D0ADC9}"/>
            </a:ext>
          </a:extLst>
        </xdr:cNvPr>
        <xdr:cNvSpPr txBox="1"/>
      </xdr:nvSpPr>
      <xdr:spPr>
        <a:xfrm>
          <a:off x="1816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51452</xdr:rowOff>
    </xdr:from>
    <xdr:ext cx="405111" cy="259045"/>
    <xdr:sp macro="" textlink="">
      <xdr:nvSpPr>
        <xdr:cNvPr id="323" name="n_4mainValue【公営住宅】&#10;有形固定資産減価償却率">
          <a:extLst>
            <a:ext uri="{FF2B5EF4-FFF2-40B4-BE49-F238E27FC236}">
              <a16:creationId xmlns:a16="http://schemas.microsoft.com/office/drawing/2014/main" id="{54EBACDA-B145-4547-8D08-E0CF630FBE2B}"/>
            </a:ext>
          </a:extLst>
        </xdr:cNvPr>
        <xdr:cNvSpPr txBox="1"/>
      </xdr:nvSpPr>
      <xdr:spPr>
        <a:xfrm>
          <a:off x="927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F922F07-5D1A-417D-A5CB-1F563330669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FE33CA4-F517-41E1-B555-3272536CBC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030694F-7675-4A57-A758-37EADD6D83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0662429-7527-44A5-A127-E9EA1054BE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DA72884-5701-4E5F-AACE-8B41DD1A079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A3EDF10-3E33-4206-8370-996EE9446B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B601976-1734-4747-BA86-235465A4D50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7B96ABB-CB6F-40B2-B15E-F19D26648B2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CE4491E-C391-4A97-9690-4891F83A57B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56DE938-126F-418A-9611-949F68571D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154A3179-9185-423A-87CE-74C9952967E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A2310AB1-E0BD-4FC9-A6B8-ABBF3EB607C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57EC937-77D2-4A39-8A9F-6B76E381B06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7D85D17A-4033-4682-AB92-83C120C4DF9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4BFF1E2-D756-4336-8C0D-86DABC06CA9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6E9D7292-4D66-4C4B-8C27-829B8CDB25C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5FE6360-5E65-403D-A4AF-D3AE8892AF9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64C1BA6-B7D7-4893-B9CF-4344C095A16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A9210C9-58EB-4FC3-B0E5-AA6C7651373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12A39451-9087-4A03-9361-F9D645D0B4B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A2D8CE9-E3E8-4162-BA90-1F7C59962C0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6DAE156C-88EC-48BB-B13F-71BD7B4D08D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AF1D5B3A-8816-47FD-8200-45B5573487C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1A25F270-5108-417C-A302-E05CDA80FBAD}"/>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269DC332-3B8D-4CFF-9FE0-F7AEED9C3B6A}"/>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B99CDB51-CDCC-4699-9DFA-2AD3AF2C0A4E}"/>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A1E20BBA-D0BE-4922-8519-42D5A6E94CE5}"/>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5D32D8A3-D162-4EC5-9C0C-F92A39E1AEC5}"/>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651BD74D-6557-4A3E-A776-47AA55C665CB}"/>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3C3822BE-AFD8-491F-BC4F-FB194234D73D}"/>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BDB8328E-5249-412D-AC92-036EA7C7F6B7}"/>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ED262B2B-162A-47C9-AA25-501427D6AFD9}"/>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A59CA7AD-D1BF-4DFE-BA0C-77ECB46E6C02}"/>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4A78F9A4-4E8B-4FC4-89DC-20D982A3A44E}"/>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D09A87-DC42-49B3-83DA-64B39F2B88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BE3A70-CFDA-4D11-ACAB-4FA1F94DE1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279BE49-AC9D-4945-B879-40157BFABAF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CFB339E-13A5-4BD3-9901-EEC60A7D790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C301BE2-A3EC-42A7-9FE4-32EEC198EE5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47498</xdr:rowOff>
    </xdr:from>
    <xdr:to>
      <xdr:col>55</xdr:col>
      <xdr:colOff>50800</xdr:colOff>
      <xdr:row>84</xdr:row>
      <xdr:rowOff>149098</xdr:rowOff>
    </xdr:to>
    <xdr:sp macro="" textlink="">
      <xdr:nvSpPr>
        <xdr:cNvPr id="363" name="楕円 362">
          <a:extLst>
            <a:ext uri="{FF2B5EF4-FFF2-40B4-BE49-F238E27FC236}">
              <a16:creationId xmlns:a16="http://schemas.microsoft.com/office/drawing/2014/main" id="{4A14AB04-B3B2-429B-A66E-DD23F43EAFC4}"/>
            </a:ext>
          </a:extLst>
        </xdr:cNvPr>
        <xdr:cNvSpPr/>
      </xdr:nvSpPr>
      <xdr:spPr>
        <a:xfrm>
          <a:off x="10426700" y="1444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70375</xdr:rowOff>
    </xdr:from>
    <xdr:ext cx="469744" cy="259045"/>
    <xdr:sp macro="" textlink="">
      <xdr:nvSpPr>
        <xdr:cNvPr id="364" name="【公営住宅】&#10;一人当たり面積該当値テキスト">
          <a:extLst>
            <a:ext uri="{FF2B5EF4-FFF2-40B4-BE49-F238E27FC236}">
              <a16:creationId xmlns:a16="http://schemas.microsoft.com/office/drawing/2014/main" id="{32BD1179-DD01-4941-BCE5-B537C7776794}"/>
            </a:ext>
          </a:extLst>
        </xdr:cNvPr>
        <xdr:cNvSpPr txBox="1"/>
      </xdr:nvSpPr>
      <xdr:spPr>
        <a:xfrm>
          <a:off x="10515600" y="1430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51308</xdr:rowOff>
    </xdr:from>
    <xdr:to>
      <xdr:col>50</xdr:col>
      <xdr:colOff>165100</xdr:colOff>
      <xdr:row>84</xdr:row>
      <xdr:rowOff>152908</xdr:rowOff>
    </xdr:to>
    <xdr:sp macro="" textlink="">
      <xdr:nvSpPr>
        <xdr:cNvPr id="365" name="楕円 364">
          <a:extLst>
            <a:ext uri="{FF2B5EF4-FFF2-40B4-BE49-F238E27FC236}">
              <a16:creationId xmlns:a16="http://schemas.microsoft.com/office/drawing/2014/main" id="{195F42B6-A03E-438C-AC3E-363F2A964279}"/>
            </a:ext>
          </a:extLst>
        </xdr:cNvPr>
        <xdr:cNvSpPr/>
      </xdr:nvSpPr>
      <xdr:spPr>
        <a:xfrm>
          <a:off x="9588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98298</xdr:rowOff>
    </xdr:from>
    <xdr:to>
      <xdr:col>55</xdr:col>
      <xdr:colOff>0</xdr:colOff>
      <xdr:row>84</xdr:row>
      <xdr:rowOff>102108</xdr:rowOff>
    </xdr:to>
    <xdr:cxnSp macro="">
      <xdr:nvCxnSpPr>
        <xdr:cNvPr id="366" name="直線コネクタ 365">
          <a:extLst>
            <a:ext uri="{FF2B5EF4-FFF2-40B4-BE49-F238E27FC236}">
              <a16:creationId xmlns:a16="http://schemas.microsoft.com/office/drawing/2014/main" id="{FEE623AB-FB65-486A-98E6-24E9FBE351BF}"/>
            </a:ext>
          </a:extLst>
        </xdr:cNvPr>
        <xdr:cNvCxnSpPr/>
      </xdr:nvCxnSpPr>
      <xdr:spPr>
        <a:xfrm flipV="1">
          <a:off x="9639300" y="1450009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56262</xdr:rowOff>
    </xdr:from>
    <xdr:to>
      <xdr:col>46</xdr:col>
      <xdr:colOff>38100</xdr:colOff>
      <xdr:row>84</xdr:row>
      <xdr:rowOff>157862</xdr:rowOff>
    </xdr:to>
    <xdr:sp macro="" textlink="">
      <xdr:nvSpPr>
        <xdr:cNvPr id="367" name="楕円 366">
          <a:extLst>
            <a:ext uri="{FF2B5EF4-FFF2-40B4-BE49-F238E27FC236}">
              <a16:creationId xmlns:a16="http://schemas.microsoft.com/office/drawing/2014/main" id="{B4A4E2A0-9EB5-4DFE-A661-79F3ED1ACAF4}"/>
            </a:ext>
          </a:extLst>
        </xdr:cNvPr>
        <xdr:cNvSpPr/>
      </xdr:nvSpPr>
      <xdr:spPr>
        <a:xfrm>
          <a:off x="8699500" y="1445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102108</xdr:rowOff>
    </xdr:from>
    <xdr:to>
      <xdr:col>50</xdr:col>
      <xdr:colOff>114300</xdr:colOff>
      <xdr:row>84</xdr:row>
      <xdr:rowOff>107062</xdr:rowOff>
    </xdr:to>
    <xdr:cxnSp macro="">
      <xdr:nvCxnSpPr>
        <xdr:cNvPr id="368" name="直線コネクタ 367">
          <a:extLst>
            <a:ext uri="{FF2B5EF4-FFF2-40B4-BE49-F238E27FC236}">
              <a16:creationId xmlns:a16="http://schemas.microsoft.com/office/drawing/2014/main" id="{49F76E5E-1C7E-4226-991B-3F5D75DD24E7}"/>
            </a:ext>
          </a:extLst>
        </xdr:cNvPr>
        <xdr:cNvCxnSpPr/>
      </xdr:nvCxnSpPr>
      <xdr:spPr>
        <a:xfrm flipV="1">
          <a:off x="8750300" y="14503908"/>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59689</xdr:rowOff>
    </xdr:from>
    <xdr:to>
      <xdr:col>41</xdr:col>
      <xdr:colOff>101600</xdr:colOff>
      <xdr:row>84</xdr:row>
      <xdr:rowOff>161289</xdr:rowOff>
    </xdr:to>
    <xdr:sp macro="" textlink="">
      <xdr:nvSpPr>
        <xdr:cNvPr id="369" name="楕円 368">
          <a:extLst>
            <a:ext uri="{FF2B5EF4-FFF2-40B4-BE49-F238E27FC236}">
              <a16:creationId xmlns:a16="http://schemas.microsoft.com/office/drawing/2014/main" id="{5D342271-1DDA-4FD8-BDD3-E3049E33BE42}"/>
            </a:ext>
          </a:extLst>
        </xdr:cNvPr>
        <xdr:cNvSpPr/>
      </xdr:nvSpPr>
      <xdr:spPr>
        <a:xfrm>
          <a:off x="7810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107062</xdr:rowOff>
    </xdr:from>
    <xdr:to>
      <xdr:col>45</xdr:col>
      <xdr:colOff>177800</xdr:colOff>
      <xdr:row>84</xdr:row>
      <xdr:rowOff>110489</xdr:rowOff>
    </xdr:to>
    <xdr:cxnSp macro="">
      <xdr:nvCxnSpPr>
        <xdr:cNvPr id="370" name="直線コネクタ 369">
          <a:extLst>
            <a:ext uri="{FF2B5EF4-FFF2-40B4-BE49-F238E27FC236}">
              <a16:creationId xmlns:a16="http://schemas.microsoft.com/office/drawing/2014/main" id="{BF8E8E64-D6D1-4936-80A0-9118049805C4}"/>
            </a:ext>
          </a:extLst>
        </xdr:cNvPr>
        <xdr:cNvCxnSpPr/>
      </xdr:nvCxnSpPr>
      <xdr:spPr>
        <a:xfrm flipV="1">
          <a:off x="7861300" y="14508862"/>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62737</xdr:rowOff>
    </xdr:from>
    <xdr:to>
      <xdr:col>36</xdr:col>
      <xdr:colOff>165100</xdr:colOff>
      <xdr:row>84</xdr:row>
      <xdr:rowOff>164337</xdr:rowOff>
    </xdr:to>
    <xdr:sp macro="" textlink="">
      <xdr:nvSpPr>
        <xdr:cNvPr id="371" name="楕円 370">
          <a:extLst>
            <a:ext uri="{FF2B5EF4-FFF2-40B4-BE49-F238E27FC236}">
              <a16:creationId xmlns:a16="http://schemas.microsoft.com/office/drawing/2014/main" id="{E4A338BC-4504-44EE-AC32-605EC3E5DA88}"/>
            </a:ext>
          </a:extLst>
        </xdr:cNvPr>
        <xdr:cNvSpPr/>
      </xdr:nvSpPr>
      <xdr:spPr>
        <a:xfrm>
          <a:off x="6921500" y="1446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110489</xdr:rowOff>
    </xdr:from>
    <xdr:to>
      <xdr:col>41</xdr:col>
      <xdr:colOff>50800</xdr:colOff>
      <xdr:row>84</xdr:row>
      <xdr:rowOff>113537</xdr:rowOff>
    </xdr:to>
    <xdr:cxnSp macro="">
      <xdr:nvCxnSpPr>
        <xdr:cNvPr id="372" name="直線コネクタ 371">
          <a:extLst>
            <a:ext uri="{FF2B5EF4-FFF2-40B4-BE49-F238E27FC236}">
              <a16:creationId xmlns:a16="http://schemas.microsoft.com/office/drawing/2014/main" id="{128835F2-D219-4CAC-89E9-A17DCF8320B4}"/>
            </a:ext>
          </a:extLst>
        </xdr:cNvPr>
        <xdr:cNvCxnSpPr/>
      </xdr:nvCxnSpPr>
      <xdr:spPr>
        <a:xfrm flipV="1">
          <a:off x="6972300" y="1451228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718104AF-0CEB-40C3-AD5E-98D07AD92BA6}"/>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B741BD79-FA43-4D43-BA3C-F1B7C66A9FAF}"/>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0CD0D4D1-E960-4788-953E-B8B92B233720}"/>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30BA2D29-73B7-4773-AF99-79230FAEA9D7}"/>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169435</xdr:rowOff>
    </xdr:from>
    <xdr:ext cx="469744" cy="259045"/>
    <xdr:sp macro="" textlink="">
      <xdr:nvSpPr>
        <xdr:cNvPr id="377" name="n_1mainValue【公営住宅】&#10;一人当たり面積">
          <a:extLst>
            <a:ext uri="{FF2B5EF4-FFF2-40B4-BE49-F238E27FC236}">
              <a16:creationId xmlns:a16="http://schemas.microsoft.com/office/drawing/2014/main" id="{39B4810F-3636-4167-A501-F6329375D3FC}"/>
            </a:ext>
          </a:extLst>
        </xdr:cNvPr>
        <xdr:cNvSpPr txBox="1"/>
      </xdr:nvSpPr>
      <xdr:spPr>
        <a:xfrm>
          <a:off x="93917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2939</xdr:rowOff>
    </xdr:from>
    <xdr:ext cx="469744" cy="259045"/>
    <xdr:sp macro="" textlink="">
      <xdr:nvSpPr>
        <xdr:cNvPr id="378" name="n_2mainValue【公営住宅】&#10;一人当たり面積">
          <a:extLst>
            <a:ext uri="{FF2B5EF4-FFF2-40B4-BE49-F238E27FC236}">
              <a16:creationId xmlns:a16="http://schemas.microsoft.com/office/drawing/2014/main" id="{DF5BFD11-91EC-4D8F-8EED-90A65ABD5EE1}"/>
            </a:ext>
          </a:extLst>
        </xdr:cNvPr>
        <xdr:cNvSpPr txBox="1"/>
      </xdr:nvSpPr>
      <xdr:spPr>
        <a:xfrm>
          <a:off x="8515427" y="1423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6366</xdr:rowOff>
    </xdr:from>
    <xdr:ext cx="469744" cy="259045"/>
    <xdr:sp macro="" textlink="">
      <xdr:nvSpPr>
        <xdr:cNvPr id="379" name="n_3mainValue【公営住宅】&#10;一人当たり面積">
          <a:extLst>
            <a:ext uri="{FF2B5EF4-FFF2-40B4-BE49-F238E27FC236}">
              <a16:creationId xmlns:a16="http://schemas.microsoft.com/office/drawing/2014/main" id="{AB914A66-8B76-4C89-AD8A-E2A66345E40D}"/>
            </a:ext>
          </a:extLst>
        </xdr:cNvPr>
        <xdr:cNvSpPr txBox="1"/>
      </xdr:nvSpPr>
      <xdr:spPr>
        <a:xfrm>
          <a:off x="7626427" y="1423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9414</xdr:rowOff>
    </xdr:from>
    <xdr:ext cx="469744" cy="259045"/>
    <xdr:sp macro="" textlink="">
      <xdr:nvSpPr>
        <xdr:cNvPr id="380" name="n_4mainValue【公営住宅】&#10;一人当たり面積">
          <a:extLst>
            <a:ext uri="{FF2B5EF4-FFF2-40B4-BE49-F238E27FC236}">
              <a16:creationId xmlns:a16="http://schemas.microsoft.com/office/drawing/2014/main" id="{0C7CBCC6-C057-4FD1-800E-474B0D2545C9}"/>
            </a:ext>
          </a:extLst>
        </xdr:cNvPr>
        <xdr:cNvSpPr txBox="1"/>
      </xdr:nvSpPr>
      <xdr:spPr>
        <a:xfrm>
          <a:off x="6737427" y="1423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40E8B29-35EF-4472-8253-CA3409F2DA0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25A4F4E-14A9-46BE-A7B3-486E695C73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2250E6E-B98A-43BE-81DB-17E3D97BCE0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E4679EB-0B8B-4C55-BC49-26BE987EDC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E5FB136-BF80-4003-8860-A7243CEF9D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4C0A1F7-D554-4B3F-9B7D-B39D97ED73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7DFA857-65CE-48EC-B6BA-98ABFE6752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AE30810-7B4F-4264-B1CE-9A7858088DE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E15E72CE-3B08-4561-9F20-BF14AD846BD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B0303CA-047D-4218-A47F-C8675C6308B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A49DDB5-D31B-43D7-9C87-22144D86A69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B9F16EBF-6743-429E-B67F-510D8DD720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76167426-2515-470E-AD87-91652AEF95D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74F03626-E114-4B4B-8EA4-4D4B7F81912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5548280C-5200-4842-952A-19014B2F875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F11BC24A-FB47-41D1-8B51-ADE3F4A9942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CC57F250-1769-4937-9DFA-ACDC036AF65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A9D90D4D-5279-4D2D-9E34-5C42598850D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A58473E3-0D2D-4232-BDC0-6A0C22561D8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F310E075-2515-4E8B-A25A-CFABB6D941F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671AA415-2835-4A13-85AD-5CAE5093B2C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E3F134BA-33D1-466D-814F-491FB23815B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70EE56CD-E57D-4AC8-9FB4-0A640F808D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3EC38768-0FAD-4688-93CC-09BDE986D79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A1C97B0C-9300-4945-AFD6-A365B915AE3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27214</xdr:rowOff>
    </xdr:from>
    <xdr:to>
      <xdr:col>24</xdr:col>
      <xdr:colOff>62865</xdr:colOff>
      <xdr:row>109</xdr:row>
      <xdr:rowOff>35379</xdr:rowOff>
    </xdr:to>
    <xdr:cxnSp macro="">
      <xdr:nvCxnSpPr>
        <xdr:cNvPr id="406" name="直線コネクタ 405">
          <a:extLst>
            <a:ext uri="{FF2B5EF4-FFF2-40B4-BE49-F238E27FC236}">
              <a16:creationId xmlns:a16="http://schemas.microsoft.com/office/drawing/2014/main" id="{9F52E5CF-B3DE-4EFD-86B2-4936FF73B243}"/>
            </a:ext>
          </a:extLst>
        </xdr:cNvPr>
        <xdr:cNvCxnSpPr/>
      </xdr:nvCxnSpPr>
      <xdr:spPr>
        <a:xfrm flipV="1">
          <a:off x="4634865" y="17343664"/>
          <a:ext cx="0" cy="1379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7" name="【港湾・漁港】&#10;有形固定資産減価償却率最小値テキスト">
          <a:extLst>
            <a:ext uri="{FF2B5EF4-FFF2-40B4-BE49-F238E27FC236}">
              <a16:creationId xmlns:a16="http://schemas.microsoft.com/office/drawing/2014/main" id="{9CE7379D-A04D-46F5-80C5-4DDF0A9E924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8" name="直線コネクタ 407">
          <a:extLst>
            <a:ext uri="{FF2B5EF4-FFF2-40B4-BE49-F238E27FC236}">
              <a16:creationId xmlns:a16="http://schemas.microsoft.com/office/drawing/2014/main" id="{4933B4F2-59C8-4FCA-9D69-037E18804F4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145341</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028BB976-E2F2-43E6-A521-53C7904FF5E2}"/>
            </a:ext>
          </a:extLst>
        </xdr:cNvPr>
        <xdr:cNvSpPr txBox="1"/>
      </xdr:nvSpPr>
      <xdr:spPr>
        <a:xfrm>
          <a:off x="4673600" y="1711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27214</xdr:rowOff>
    </xdr:from>
    <xdr:to>
      <xdr:col>24</xdr:col>
      <xdr:colOff>152400</xdr:colOff>
      <xdr:row>101</xdr:row>
      <xdr:rowOff>27214</xdr:rowOff>
    </xdr:to>
    <xdr:cxnSp macro="">
      <xdr:nvCxnSpPr>
        <xdr:cNvPr id="410" name="直線コネクタ 409">
          <a:extLst>
            <a:ext uri="{FF2B5EF4-FFF2-40B4-BE49-F238E27FC236}">
              <a16:creationId xmlns:a16="http://schemas.microsoft.com/office/drawing/2014/main" id="{018524B1-97CC-4548-926A-2CD0AF58127F}"/>
            </a:ext>
          </a:extLst>
        </xdr:cNvPr>
        <xdr:cNvCxnSpPr/>
      </xdr:nvCxnSpPr>
      <xdr:spPr>
        <a:xfrm>
          <a:off x="4546600" y="173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75672</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F87FF3D3-A427-4C24-9F86-ED474E975ED9}"/>
            </a:ext>
          </a:extLst>
        </xdr:cNvPr>
        <xdr:cNvSpPr txBox="1"/>
      </xdr:nvSpPr>
      <xdr:spPr>
        <a:xfrm>
          <a:off x="4673600" y="18077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97245</xdr:rowOff>
    </xdr:from>
    <xdr:to>
      <xdr:col>24</xdr:col>
      <xdr:colOff>114300</xdr:colOff>
      <xdr:row>106</xdr:row>
      <xdr:rowOff>27395</xdr:rowOff>
    </xdr:to>
    <xdr:sp macro="" textlink="">
      <xdr:nvSpPr>
        <xdr:cNvPr id="412" name="フローチャート: 判断 411">
          <a:extLst>
            <a:ext uri="{FF2B5EF4-FFF2-40B4-BE49-F238E27FC236}">
              <a16:creationId xmlns:a16="http://schemas.microsoft.com/office/drawing/2014/main" id="{4842B06D-AED9-4562-96FB-215BCD652457}"/>
            </a:ext>
          </a:extLst>
        </xdr:cNvPr>
        <xdr:cNvSpPr/>
      </xdr:nvSpPr>
      <xdr:spPr>
        <a:xfrm>
          <a:off x="4584700" y="1809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107043</xdr:rowOff>
    </xdr:from>
    <xdr:to>
      <xdr:col>20</xdr:col>
      <xdr:colOff>38100</xdr:colOff>
      <xdr:row>106</xdr:row>
      <xdr:rowOff>37193</xdr:rowOff>
    </xdr:to>
    <xdr:sp macro="" textlink="">
      <xdr:nvSpPr>
        <xdr:cNvPr id="413" name="フローチャート: 判断 412">
          <a:extLst>
            <a:ext uri="{FF2B5EF4-FFF2-40B4-BE49-F238E27FC236}">
              <a16:creationId xmlns:a16="http://schemas.microsoft.com/office/drawing/2014/main" id="{96D3FF61-2ABA-4591-98DC-C7291D2501B3}"/>
            </a:ext>
          </a:extLst>
        </xdr:cNvPr>
        <xdr:cNvSpPr/>
      </xdr:nvSpPr>
      <xdr:spPr>
        <a:xfrm>
          <a:off x="3746500" y="1810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14" name="フローチャート: 判断 413">
          <a:extLst>
            <a:ext uri="{FF2B5EF4-FFF2-40B4-BE49-F238E27FC236}">
              <a16:creationId xmlns:a16="http://schemas.microsoft.com/office/drawing/2014/main" id="{70BB4C19-D9BF-4CF1-AEC7-FC5715D562D9}"/>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64588</xdr:rowOff>
    </xdr:from>
    <xdr:to>
      <xdr:col>10</xdr:col>
      <xdr:colOff>165100</xdr:colOff>
      <xdr:row>104</xdr:row>
      <xdr:rowOff>166188</xdr:rowOff>
    </xdr:to>
    <xdr:sp macro="" textlink="">
      <xdr:nvSpPr>
        <xdr:cNvPr id="415" name="フローチャート: 判断 414">
          <a:extLst>
            <a:ext uri="{FF2B5EF4-FFF2-40B4-BE49-F238E27FC236}">
              <a16:creationId xmlns:a16="http://schemas.microsoft.com/office/drawing/2014/main" id="{A66C3E60-851E-4C61-A221-A6FFFE357F22}"/>
            </a:ext>
          </a:extLst>
        </xdr:cNvPr>
        <xdr:cNvSpPr/>
      </xdr:nvSpPr>
      <xdr:spPr>
        <a:xfrm>
          <a:off x="1968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416" name="フローチャート: 判断 415">
          <a:extLst>
            <a:ext uri="{FF2B5EF4-FFF2-40B4-BE49-F238E27FC236}">
              <a16:creationId xmlns:a16="http://schemas.microsoft.com/office/drawing/2014/main" id="{C9AEA7CB-355A-4AAC-BFF0-CA27A935A049}"/>
            </a:ext>
          </a:extLst>
        </xdr:cNvPr>
        <xdr:cNvSpPr/>
      </xdr:nvSpPr>
      <xdr:spPr>
        <a:xfrm>
          <a:off x="1079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71B5564-6EE6-4279-AA20-D71C8AA44EE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7FF5283-94A3-4094-BD4C-977C08F6DD7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D9064D8-250A-47A5-90EC-5807B6A8C0F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B05BF54-F830-45A3-B5B1-255A8749D33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3DEF506A-5ADD-4AFE-B8A2-67B93C81147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100512</xdr:rowOff>
    </xdr:from>
    <xdr:to>
      <xdr:col>24</xdr:col>
      <xdr:colOff>114300</xdr:colOff>
      <xdr:row>103</xdr:row>
      <xdr:rowOff>30662</xdr:rowOff>
    </xdr:to>
    <xdr:sp macro="" textlink="">
      <xdr:nvSpPr>
        <xdr:cNvPr id="422" name="楕円 421">
          <a:extLst>
            <a:ext uri="{FF2B5EF4-FFF2-40B4-BE49-F238E27FC236}">
              <a16:creationId xmlns:a16="http://schemas.microsoft.com/office/drawing/2014/main" id="{1FE4D582-1F84-4BB5-B75A-078756E9183D}"/>
            </a:ext>
          </a:extLst>
        </xdr:cNvPr>
        <xdr:cNvSpPr/>
      </xdr:nvSpPr>
      <xdr:spPr>
        <a:xfrm>
          <a:off x="4584700" y="1758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123389</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C0313D99-377D-4C03-A340-71F68884501B}"/>
            </a:ext>
          </a:extLst>
        </xdr:cNvPr>
        <xdr:cNvSpPr txBox="1"/>
      </xdr:nvSpPr>
      <xdr:spPr>
        <a:xfrm>
          <a:off x="4673600" y="1743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10705</xdr:rowOff>
    </xdr:from>
    <xdr:to>
      <xdr:col>20</xdr:col>
      <xdr:colOff>38100</xdr:colOff>
      <xdr:row>102</xdr:row>
      <xdr:rowOff>112305</xdr:rowOff>
    </xdr:to>
    <xdr:sp macro="" textlink="">
      <xdr:nvSpPr>
        <xdr:cNvPr id="424" name="楕円 423">
          <a:extLst>
            <a:ext uri="{FF2B5EF4-FFF2-40B4-BE49-F238E27FC236}">
              <a16:creationId xmlns:a16="http://schemas.microsoft.com/office/drawing/2014/main" id="{9FD929F6-D0C5-45F2-8D90-9053B52F3CC6}"/>
            </a:ext>
          </a:extLst>
        </xdr:cNvPr>
        <xdr:cNvSpPr/>
      </xdr:nvSpPr>
      <xdr:spPr>
        <a:xfrm>
          <a:off x="3746500" y="1749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61505</xdr:rowOff>
    </xdr:from>
    <xdr:to>
      <xdr:col>24</xdr:col>
      <xdr:colOff>63500</xdr:colOff>
      <xdr:row>102</xdr:row>
      <xdr:rowOff>151312</xdr:rowOff>
    </xdr:to>
    <xdr:cxnSp macro="">
      <xdr:nvCxnSpPr>
        <xdr:cNvPr id="425" name="直線コネクタ 424">
          <a:extLst>
            <a:ext uri="{FF2B5EF4-FFF2-40B4-BE49-F238E27FC236}">
              <a16:creationId xmlns:a16="http://schemas.microsoft.com/office/drawing/2014/main" id="{36C7635B-578A-4D0A-952E-58660391E55F}"/>
            </a:ext>
          </a:extLst>
        </xdr:cNvPr>
        <xdr:cNvCxnSpPr/>
      </xdr:nvCxnSpPr>
      <xdr:spPr>
        <a:xfrm>
          <a:off x="3797300" y="17549405"/>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90714</xdr:rowOff>
    </xdr:from>
    <xdr:to>
      <xdr:col>15</xdr:col>
      <xdr:colOff>101600</xdr:colOff>
      <xdr:row>102</xdr:row>
      <xdr:rowOff>20864</xdr:rowOff>
    </xdr:to>
    <xdr:sp macro="" textlink="">
      <xdr:nvSpPr>
        <xdr:cNvPr id="426" name="楕円 425">
          <a:extLst>
            <a:ext uri="{FF2B5EF4-FFF2-40B4-BE49-F238E27FC236}">
              <a16:creationId xmlns:a16="http://schemas.microsoft.com/office/drawing/2014/main" id="{18B191A9-CA63-42C8-A6E8-F78EB0D60C5E}"/>
            </a:ext>
          </a:extLst>
        </xdr:cNvPr>
        <xdr:cNvSpPr/>
      </xdr:nvSpPr>
      <xdr:spPr>
        <a:xfrm>
          <a:off x="2857500" y="1740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141514</xdr:rowOff>
    </xdr:from>
    <xdr:to>
      <xdr:col>19</xdr:col>
      <xdr:colOff>177800</xdr:colOff>
      <xdr:row>102</xdr:row>
      <xdr:rowOff>61505</xdr:rowOff>
    </xdr:to>
    <xdr:cxnSp macro="">
      <xdr:nvCxnSpPr>
        <xdr:cNvPr id="427" name="直線コネクタ 426">
          <a:extLst>
            <a:ext uri="{FF2B5EF4-FFF2-40B4-BE49-F238E27FC236}">
              <a16:creationId xmlns:a16="http://schemas.microsoft.com/office/drawing/2014/main" id="{00866B09-C211-4D71-8422-F2D5470DA16D}"/>
            </a:ext>
          </a:extLst>
        </xdr:cNvPr>
        <xdr:cNvCxnSpPr/>
      </xdr:nvCxnSpPr>
      <xdr:spPr>
        <a:xfrm>
          <a:off x="2908300" y="1745796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170724</xdr:rowOff>
    </xdr:from>
    <xdr:to>
      <xdr:col>10</xdr:col>
      <xdr:colOff>165100</xdr:colOff>
      <xdr:row>101</xdr:row>
      <xdr:rowOff>100874</xdr:rowOff>
    </xdr:to>
    <xdr:sp macro="" textlink="">
      <xdr:nvSpPr>
        <xdr:cNvPr id="428" name="楕円 427">
          <a:extLst>
            <a:ext uri="{FF2B5EF4-FFF2-40B4-BE49-F238E27FC236}">
              <a16:creationId xmlns:a16="http://schemas.microsoft.com/office/drawing/2014/main" id="{65AA71D5-4F17-4F9F-99C8-B4A88D70755A}"/>
            </a:ext>
          </a:extLst>
        </xdr:cNvPr>
        <xdr:cNvSpPr/>
      </xdr:nvSpPr>
      <xdr:spPr>
        <a:xfrm>
          <a:off x="19685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50074</xdr:rowOff>
    </xdr:from>
    <xdr:to>
      <xdr:col>15</xdr:col>
      <xdr:colOff>50800</xdr:colOff>
      <xdr:row>101</xdr:row>
      <xdr:rowOff>141514</xdr:rowOff>
    </xdr:to>
    <xdr:cxnSp macro="">
      <xdr:nvCxnSpPr>
        <xdr:cNvPr id="429" name="直線コネクタ 428">
          <a:extLst>
            <a:ext uri="{FF2B5EF4-FFF2-40B4-BE49-F238E27FC236}">
              <a16:creationId xmlns:a16="http://schemas.microsoft.com/office/drawing/2014/main" id="{4D6A7F30-746E-4B4F-AA6A-8904E782063C}"/>
            </a:ext>
          </a:extLst>
        </xdr:cNvPr>
        <xdr:cNvCxnSpPr/>
      </xdr:nvCxnSpPr>
      <xdr:spPr>
        <a:xfrm>
          <a:off x="2019300" y="173665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80918</xdr:rowOff>
    </xdr:from>
    <xdr:to>
      <xdr:col>6</xdr:col>
      <xdr:colOff>38100</xdr:colOff>
      <xdr:row>101</xdr:row>
      <xdr:rowOff>11068</xdr:rowOff>
    </xdr:to>
    <xdr:sp macro="" textlink="">
      <xdr:nvSpPr>
        <xdr:cNvPr id="430" name="楕円 429">
          <a:extLst>
            <a:ext uri="{FF2B5EF4-FFF2-40B4-BE49-F238E27FC236}">
              <a16:creationId xmlns:a16="http://schemas.microsoft.com/office/drawing/2014/main" id="{013FE9E9-63CD-48C5-9A5C-945CD9E85AC0}"/>
            </a:ext>
          </a:extLst>
        </xdr:cNvPr>
        <xdr:cNvSpPr/>
      </xdr:nvSpPr>
      <xdr:spPr>
        <a:xfrm>
          <a:off x="1079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131718</xdr:rowOff>
    </xdr:from>
    <xdr:to>
      <xdr:col>10</xdr:col>
      <xdr:colOff>114300</xdr:colOff>
      <xdr:row>101</xdr:row>
      <xdr:rowOff>50074</xdr:rowOff>
    </xdr:to>
    <xdr:cxnSp macro="">
      <xdr:nvCxnSpPr>
        <xdr:cNvPr id="431" name="直線コネクタ 430">
          <a:extLst>
            <a:ext uri="{FF2B5EF4-FFF2-40B4-BE49-F238E27FC236}">
              <a16:creationId xmlns:a16="http://schemas.microsoft.com/office/drawing/2014/main" id="{86E3A97A-14A5-469B-8BA3-0AD99D37FDB2}"/>
            </a:ext>
          </a:extLst>
        </xdr:cNvPr>
        <xdr:cNvCxnSpPr/>
      </xdr:nvCxnSpPr>
      <xdr:spPr>
        <a:xfrm>
          <a:off x="1130300" y="17276718"/>
          <a:ext cx="889000" cy="8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28320</xdr:rowOff>
    </xdr:from>
    <xdr:ext cx="405111" cy="259045"/>
    <xdr:sp macro="" textlink="">
      <xdr:nvSpPr>
        <xdr:cNvPr id="432" name="n_1aveValue【港湾・漁港】&#10;有形固定資産減価償却率">
          <a:extLst>
            <a:ext uri="{FF2B5EF4-FFF2-40B4-BE49-F238E27FC236}">
              <a16:creationId xmlns:a16="http://schemas.microsoft.com/office/drawing/2014/main" id="{CF39DD7A-BE3D-47FE-A219-3BF93FDA16B2}"/>
            </a:ext>
          </a:extLst>
        </xdr:cNvPr>
        <xdr:cNvSpPr txBox="1"/>
      </xdr:nvSpPr>
      <xdr:spPr>
        <a:xfrm>
          <a:off x="35820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33" name="n_2aveValue【港湾・漁港】&#10;有形固定資産減価償却率">
          <a:extLst>
            <a:ext uri="{FF2B5EF4-FFF2-40B4-BE49-F238E27FC236}">
              <a16:creationId xmlns:a16="http://schemas.microsoft.com/office/drawing/2014/main" id="{ECB67816-0796-4D05-B802-00404DF032DC}"/>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157315</xdr:rowOff>
    </xdr:from>
    <xdr:ext cx="405111" cy="259045"/>
    <xdr:sp macro="" textlink="">
      <xdr:nvSpPr>
        <xdr:cNvPr id="434" name="n_3aveValue【港湾・漁港】&#10;有形固定資産減価償却率">
          <a:extLst>
            <a:ext uri="{FF2B5EF4-FFF2-40B4-BE49-F238E27FC236}">
              <a16:creationId xmlns:a16="http://schemas.microsoft.com/office/drawing/2014/main" id="{42475B98-58FA-4BD3-942B-AD0E7A119A89}"/>
            </a:ext>
          </a:extLst>
        </xdr:cNvPr>
        <xdr:cNvSpPr txBox="1"/>
      </xdr:nvSpPr>
      <xdr:spPr>
        <a:xfrm>
          <a:off x="1816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435" name="n_4aveValue【港湾・漁港】&#10;有形固定資産減価償却率">
          <a:extLst>
            <a:ext uri="{FF2B5EF4-FFF2-40B4-BE49-F238E27FC236}">
              <a16:creationId xmlns:a16="http://schemas.microsoft.com/office/drawing/2014/main" id="{ECDB3952-40F7-4B5C-B618-15B3DA6508E3}"/>
            </a:ext>
          </a:extLst>
        </xdr:cNvPr>
        <xdr:cNvSpPr txBox="1"/>
      </xdr:nvSpPr>
      <xdr:spPr>
        <a:xfrm>
          <a:off x="927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128832</xdr:rowOff>
    </xdr:from>
    <xdr:ext cx="405111" cy="259045"/>
    <xdr:sp macro="" textlink="">
      <xdr:nvSpPr>
        <xdr:cNvPr id="436" name="n_1mainValue【港湾・漁港】&#10;有形固定資産減価償却率">
          <a:extLst>
            <a:ext uri="{FF2B5EF4-FFF2-40B4-BE49-F238E27FC236}">
              <a16:creationId xmlns:a16="http://schemas.microsoft.com/office/drawing/2014/main" id="{EE5DEF6D-F222-4F35-BA7E-441230705F4F}"/>
            </a:ext>
          </a:extLst>
        </xdr:cNvPr>
        <xdr:cNvSpPr txBox="1"/>
      </xdr:nvSpPr>
      <xdr:spPr>
        <a:xfrm>
          <a:off x="3582044" y="1727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37391</xdr:rowOff>
    </xdr:from>
    <xdr:ext cx="405111" cy="259045"/>
    <xdr:sp macro="" textlink="">
      <xdr:nvSpPr>
        <xdr:cNvPr id="437" name="n_2mainValue【港湾・漁港】&#10;有形固定資産減価償却率">
          <a:extLst>
            <a:ext uri="{FF2B5EF4-FFF2-40B4-BE49-F238E27FC236}">
              <a16:creationId xmlns:a16="http://schemas.microsoft.com/office/drawing/2014/main" id="{349C376F-A323-454B-9443-8A3B48125D03}"/>
            </a:ext>
          </a:extLst>
        </xdr:cNvPr>
        <xdr:cNvSpPr txBox="1"/>
      </xdr:nvSpPr>
      <xdr:spPr>
        <a:xfrm>
          <a:off x="2705744" y="1718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117401</xdr:rowOff>
    </xdr:from>
    <xdr:ext cx="405111" cy="259045"/>
    <xdr:sp macro="" textlink="">
      <xdr:nvSpPr>
        <xdr:cNvPr id="438" name="n_3mainValue【港湾・漁港】&#10;有形固定資産減価償却率">
          <a:extLst>
            <a:ext uri="{FF2B5EF4-FFF2-40B4-BE49-F238E27FC236}">
              <a16:creationId xmlns:a16="http://schemas.microsoft.com/office/drawing/2014/main" id="{AFBE3F5C-63E0-453A-A899-01FA96FC0109}"/>
            </a:ext>
          </a:extLst>
        </xdr:cNvPr>
        <xdr:cNvSpPr txBox="1"/>
      </xdr:nvSpPr>
      <xdr:spPr>
        <a:xfrm>
          <a:off x="18167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27595</xdr:rowOff>
    </xdr:from>
    <xdr:ext cx="405111" cy="259045"/>
    <xdr:sp macro="" textlink="">
      <xdr:nvSpPr>
        <xdr:cNvPr id="439" name="n_4mainValue【港湾・漁港】&#10;有形固定資産減価償却率">
          <a:extLst>
            <a:ext uri="{FF2B5EF4-FFF2-40B4-BE49-F238E27FC236}">
              <a16:creationId xmlns:a16="http://schemas.microsoft.com/office/drawing/2014/main" id="{79D87545-E70D-4671-94D7-0B5E8B376976}"/>
            </a:ext>
          </a:extLst>
        </xdr:cNvPr>
        <xdr:cNvSpPr txBox="1"/>
      </xdr:nvSpPr>
      <xdr:spPr>
        <a:xfrm>
          <a:off x="927744" y="1700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74208E89-8B60-4BA1-A959-4F245673C0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B316EA52-94A5-423E-BF20-B410E8BDD3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8A420FED-C9DF-44B5-9860-3ECFFBEFFC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DD07384A-81E1-4AA3-AEC5-94E13AAC6A3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D04835BE-1296-4F73-BFED-40018BD4538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DE55846C-C129-49DA-86C3-139D8C3AE74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9049C8B7-40F2-45A8-88A0-F19A0F96EA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3532E5C8-52F5-4095-ACB2-260CAB72267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2E7B7451-3A80-43DA-B1E7-F7067297425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CFA37CA2-E8BB-43C1-BED3-96573A164CF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0" name="直線コネクタ 449">
          <a:extLst>
            <a:ext uri="{FF2B5EF4-FFF2-40B4-BE49-F238E27FC236}">
              <a16:creationId xmlns:a16="http://schemas.microsoft.com/office/drawing/2014/main" id="{990D894C-9F1C-4411-8AAD-87B3AB55E01A}"/>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1" name="テキスト ボックス 450">
          <a:extLst>
            <a:ext uri="{FF2B5EF4-FFF2-40B4-BE49-F238E27FC236}">
              <a16:creationId xmlns:a16="http://schemas.microsoft.com/office/drawing/2014/main" id="{A5995F0E-9B8F-4974-8083-92E9B9589AAA}"/>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2" name="直線コネクタ 451">
          <a:extLst>
            <a:ext uri="{FF2B5EF4-FFF2-40B4-BE49-F238E27FC236}">
              <a16:creationId xmlns:a16="http://schemas.microsoft.com/office/drawing/2014/main" id="{7FCAEA8C-4F99-4E84-969F-E1066404C07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3" name="テキスト ボックス 452">
          <a:extLst>
            <a:ext uri="{FF2B5EF4-FFF2-40B4-BE49-F238E27FC236}">
              <a16:creationId xmlns:a16="http://schemas.microsoft.com/office/drawing/2014/main" id="{32DE6277-37DA-47C8-9FEB-797F06C07187}"/>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4" name="直線コネクタ 453">
          <a:extLst>
            <a:ext uri="{FF2B5EF4-FFF2-40B4-BE49-F238E27FC236}">
              <a16:creationId xmlns:a16="http://schemas.microsoft.com/office/drawing/2014/main" id="{E898B788-2CF2-42D1-9621-F3CFD3A8CC7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5" name="テキスト ボックス 454">
          <a:extLst>
            <a:ext uri="{FF2B5EF4-FFF2-40B4-BE49-F238E27FC236}">
              <a16:creationId xmlns:a16="http://schemas.microsoft.com/office/drawing/2014/main" id="{FB18BC6B-D9C7-473D-818A-250B3DB98C88}"/>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6" name="直線コネクタ 455">
          <a:extLst>
            <a:ext uri="{FF2B5EF4-FFF2-40B4-BE49-F238E27FC236}">
              <a16:creationId xmlns:a16="http://schemas.microsoft.com/office/drawing/2014/main" id="{EA249693-55CC-433E-899E-1D9888208A3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7" name="テキスト ボックス 456">
          <a:extLst>
            <a:ext uri="{FF2B5EF4-FFF2-40B4-BE49-F238E27FC236}">
              <a16:creationId xmlns:a16="http://schemas.microsoft.com/office/drawing/2014/main" id="{56C47700-0417-4805-98C7-71272E48949A}"/>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3CEFD480-2D7E-466D-8292-CE284633614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9" name="テキスト ボックス 458">
          <a:extLst>
            <a:ext uri="{FF2B5EF4-FFF2-40B4-BE49-F238E27FC236}">
              <a16:creationId xmlns:a16="http://schemas.microsoft.com/office/drawing/2014/main" id="{AAD3B571-6E12-4CED-A3B9-1320087A4B33}"/>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129C19D3-BAC9-40D4-A4C9-18E258F54B4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1" name="直線コネクタ 460">
          <a:extLst>
            <a:ext uri="{FF2B5EF4-FFF2-40B4-BE49-F238E27FC236}">
              <a16:creationId xmlns:a16="http://schemas.microsoft.com/office/drawing/2014/main" id="{EC63436B-9DF8-48BB-BCC9-D0BB1E9275E7}"/>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2" name="【港湾・漁港】&#10;一人当たり有形固定資産（償却資産）額最小値テキスト">
          <a:extLst>
            <a:ext uri="{FF2B5EF4-FFF2-40B4-BE49-F238E27FC236}">
              <a16:creationId xmlns:a16="http://schemas.microsoft.com/office/drawing/2014/main" id="{63D0B9E0-08F5-48E9-AFB3-883BEB23FF7D}"/>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3" name="直線コネクタ 462">
          <a:extLst>
            <a:ext uri="{FF2B5EF4-FFF2-40B4-BE49-F238E27FC236}">
              <a16:creationId xmlns:a16="http://schemas.microsoft.com/office/drawing/2014/main" id="{59D9E440-E390-4F2B-9C29-2392C3693701}"/>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4" name="【港湾・漁港】&#10;一人当たり有形固定資産（償却資産）額最大値テキスト">
          <a:extLst>
            <a:ext uri="{FF2B5EF4-FFF2-40B4-BE49-F238E27FC236}">
              <a16:creationId xmlns:a16="http://schemas.microsoft.com/office/drawing/2014/main" id="{EA8E6108-9564-44E8-A914-C2B0A4E40E64}"/>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5" name="直線コネクタ 464">
          <a:extLst>
            <a:ext uri="{FF2B5EF4-FFF2-40B4-BE49-F238E27FC236}">
              <a16:creationId xmlns:a16="http://schemas.microsoft.com/office/drawing/2014/main" id="{D3DE07CA-C654-45F0-8AD1-7A57BDB6CB0A}"/>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6" name="【港湾・漁港】&#10;一人当たり有形固定資産（償却資産）額平均値テキスト">
          <a:extLst>
            <a:ext uri="{FF2B5EF4-FFF2-40B4-BE49-F238E27FC236}">
              <a16:creationId xmlns:a16="http://schemas.microsoft.com/office/drawing/2014/main" id="{DB18B1DE-BEDC-4616-9994-EBE29F9B5A17}"/>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7" name="フローチャート: 判断 466">
          <a:extLst>
            <a:ext uri="{FF2B5EF4-FFF2-40B4-BE49-F238E27FC236}">
              <a16:creationId xmlns:a16="http://schemas.microsoft.com/office/drawing/2014/main" id="{81906BCB-AE63-4671-9D51-FCB81A525D97}"/>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8" name="フローチャート: 判断 467">
          <a:extLst>
            <a:ext uri="{FF2B5EF4-FFF2-40B4-BE49-F238E27FC236}">
              <a16:creationId xmlns:a16="http://schemas.microsoft.com/office/drawing/2014/main" id="{312629A6-65C6-4FCC-86D1-3524F67ADC5A}"/>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9" name="フローチャート: 判断 468">
          <a:extLst>
            <a:ext uri="{FF2B5EF4-FFF2-40B4-BE49-F238E27FC236}">
              <a16:creationId xmlns:a16="http://schemas.microsoft.com/office/drawing/2014/main" id="{327E750F-CB23-4CC6-9FEB-FEECDFDDE013}"/>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70" name="フローチャート: 判断 469">
          <a:extLst>
            <a:ext uri="{FF2B5EF4-FFF2-40B4-BE49-F238E27FC236}">
              <a16:creationId xmlns:a16="http://schemas.microsoft.com/office/drawing/2014/main" id="{830FF688-7E43-4D94-96DF-E1FA30F56061}"/>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1" name="フローチャート: 判断 470">
          <a:extLst>
            <a:ext uri="{FF2B5EF4-FFF2-40B4-BE49-F238E27FC236}">
              <a16:creationId xmlns:a16="http://schemas.microsoft.com/office/drawing/2014/main" id="{725B13A1-AF08-4B89-A9B1-CCD50AB0E411}"/>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924DB7E-3FCF-4E42-A6F1-4AA37AE4478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CA01983-19AC-471D-9FBC-FBB80E72B17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F49018A-4087-4D11-BDB9-79D382D450B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AF18420-7805-4D0F-9FF1-E4A14A8243E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FC407F5-2CD6-4873-94B3-FF2BEF31BB4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21406</xdr:rowOff>
    </xdr:from>
    <xdr:to>
      <xdr:col>55</xdr:col>
      <xdr:colOff>50800</xdr:colOff>
      <xdr:row>108</xdr:row>
      <xdr:rowOff>123006</xdr:rowOff>
    </xdr:to>
    <xdr:sp macro="" textlink="">
      <xdr:nvSpPr>
        <xdr:cNvPr id="477" name="楕円 476">
          <a:extLst>
            <a:ext uri="{FF2B5EF4-FFF2-40B4-BE49-F238E27FC236}">
              <a16:creationId xmlns:a16="http://schemas.microsoft.com/office/drawing/2014/main" id="{FF2B84E0-F29D-4207-8556-E715CA82751D}"/>
            </a:ext>
          </a:extLst>
        </xdr:cNvPr>
        <xdr:cNvSpPr/>
      </xdr:nvSpPr>
      <xdr:spPr>
        <a:xfrm>
          <a:off x="10426700" y="1853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107783</xdr:rowOff>
    </xdr:from>
    <xdr:ext cx="469744" cy="259045"/>
    <xdr:sp macro="" textlink="">
      <xdr:nvSpPr>
        <xdr:cNvPr id="478" name="【港湾・漁港】&#10;一人当たり有形固定資産（償却資産）額該当値テキスト">
          <a:extLst>
            <a:ext uri="{FF2B5EF4-FFF2-40B4-BE49-F238E27FC236}">
              <a16:creationId xmlns:a16="http://schemas.microsoft.com/office/drawing/2014/main" id="{13194627-0054-41A2-965A-FA7769902C5D}"/>
            </a:ext>
          </a:extLst>
        </xdr:cNvPr>
        <xdr:cNvSpPr txBox="1"/>
      </xdr:nvSpPr>
      <xdr:spPr>
        <a:xfrm>
          <a:off x="10515600" y="1845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21464</xdr:rowOff>
    </xdr:from>
    <xdr:to>
      <xdr:col>50</xdr:col>
      <xdr:colOff>165100</xdr:colOff>
      <xdr:row>108</xdr:row>
      <xdr:rowOff>123064</xdr:rowOff>
    </xdr:to>
    <xdr:sp macro="" textlink="">
      <xdr:nvSpPr>
        <xdr:cNvPr id="479" name="楕円 478">
          <a:extLst>
            <a:ext uri="{FF2B5EF4-FFF2-40B4-BE49-F238E27FC236}">
              <a16:creationId xmlns:a16="http://schemas.microsoft.com/office/drawing/2014/main" id="{ED309FF5-2A41-4BA9-AAC8-A0CC640EA92B}"/>
            </a:ext>
          </a:extLst>
        </xdr:cNvPr>
        <xdr:cNvSpPr/>
      </xdr:nvSpPr>
      <xdr:spPr>
        <a:xfrm>
          <a:off x="9588500" y="1853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72206</xdr:rowOff>
    </xdr:from>
    <xdr:to>
      <xdr:col>55</xdr:col>
      <xdr:colOff>0</xdr:colOff>
      <xdr:row>108</xdr:row>
      <xdr:rowOff>72264</xdr:rowOff>
    </xdr:to>
    <xdr:cxnSp macro="">
      <xdr:nvCxnSpPr>
        <xdr:cNvPr id="480" name="直線コネクタ 479">
          <a:extLst>
            <a:ext uri="{FF2B5EF4-FFF2-40B4-BE49-F238E27FC236}">
              <a16:creationId xmlns:a16="http://schemas.microsoft.com/office/drawing/2014/main" id="{71132959-D4B3-4758-A3FC-838AB693EED0}"/>
            </a:ext>
          </a:extLst>
        </xdr:cNvPr>
        <xdr:cNvCxnSpPr/>
      </xdr:nvCxnSpPr>
      <xdr:spPr>
        <a:xfrm flipV="1">
          <a:off x="9639300" y="18588806"/>
          <a:ext cx="8382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21518</xdr:rowOff>
    </xdr:from>
    <xdr:to>
      <xdr:col>46</xdr:col>
      <xdr:colOff>38100</xdr:colOff>
      <xdr:row>108</xdr:row>
      <xdr:rowOff>123118</xdr:rowOff>
    </xdr:to>
    <xdr:sp macro="" textlink="">
      <xdr:nvSpPr>
        <xdr:cNvPr id="481" name="楕円 480">
          <a:extLst>
            <a:ext uri="{FF2B5EF4-FFF2-40B4-BE49-F238E27FC236}">
              <a16:creationId xmlns:a16="http://schemas.microsoft.com/office/drawing/2014/main" id="{3DC8F17F-B492-4E66-8FBD-6EC1D19F9C4C}"/>
            </a:ext>
          </a:extLst>
        </xdr:cNvPr>
        <xdr:cNvSpPr/>
      </xdr:nvSpPr>
      <xdr:spPr>
        <a:xfrm>
          <a:off x="8699500" y="185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72264</xdr:rowOff>
    </xdr:from>
    <xdr:to>
      <xdr:col>50</xdr:col>
      <xdr:colOff>114300</xdr:colOff>
      <xdr:row>108</xdr:row>
      <xdr:rowOff>72318</xdr:rowOff>
    </xdr:to>
    <xdr:cxnSp macro="">
      <xdr:nvCxnSpPr>
        <xdr:cNvPr id="482" name="直線コネクタ 481">
          <a:extLst>
            <a:ext uri="{FF2B5EF4-FFF2-40B4-BE49-F238E27FC236}">
              <a16:creationId xmlns:a16="http://schemas.microsoft.com/office/drawing/2014/main" id="{7A25328D-E6B5-4BE4-BBA3-F095B86A2B50}"/>
            </a:ext>
          </a:extLst>
        </xdr:cNvPr>
        <xdr:cNvCxnSpPr/>
      </xdr:nvCxnSpPr>
      <xdr:spPr>
        <a:xfrm flipV="1">
          <a:off x="8750300" y="18588864"/>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21569</xdr:rowOff>
    </xdr:from>
    <xdr:to>
      <xdr:col>41</xdr:col>
      <xdr:colOff>101600</xdr:colOff>
      <xdr:row>108</xdr:row>
      <xdr:rowOff>123169</xdr:rowOff>
    </xdr:to>
    <xdr:sp macro="" textlink="">
      <xdr:nvSpPr>
        <xdr:cNvPr id="483" name="楕円 482">
          <a:extLst>
            <a:ext uri="{FF2B5EF4-FFF2-40B4-BE49-F238E27FC236}">
              <a16:creationId xmlns:a16="http://schemas.microsoft.com/office/drawing/2014/main" id="{C3E9DD02-1125-4AAE-AA10-1CA9EDF6DEF2}"/>
            </a:ext>
          </a:extLst>
        </xdr:cNvPr>
        <xdr:cNvSpPr/>
      </xdr:nvSpPr>
      <xdr:spPr>
        <a:xfrm>
          <a:off x="7810500" y="1853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72318</xdr:rowOff>
    </xdr:from>
    <xdr:to>
      <xdr:col>45</xdr:col>
      <xdr:colOff>177800</xdr:colOff>
      <xdr:row>108</xdr:row>
      <xdr:rowOff>72369</xdr:rowOff>
    </xdr:to>
    <xdr:cxnSp macro="">
      <xdr:nvCxnSpPr>
        <xdr:cNvPr id="484" name="直線コネクタ 483">
          <a:extLst>
            <a:ext uri="{FF2B5EF4-FFF2-40B4-BE49-F238E27FC236}">
              <a16:creationId xmlns:a16="http://schemas.microsoft.com/office/drawing/2014/main" id="{1E939E0D-D9C4-4A26-9390-5503BFB97022}"/>
            </a:ext>
          </a:extLst>
        </xdr:cNvPr>
        <xdr:cNvCxnSpPr/>
      </xdr:nvCxnSpPr>
      <xdr:spPr>
        <a:xfrm flipV="1">
          <a:off x="7861300" y="18588918"/>
          <a:ext cx="8890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21622</xdr:rowOff>
    </xdr:from>
    <xdr:to>
      <xdr:col>36</xdr:col>
      <xdr:colOff>165100</xdr:colOff>
      <xdr:row>108</xdr:row>
      <xdr:rowOff>123222</xdr:rowOff>
    </xdr:to>
    <xdr:sp macro="" textlink="">
      <xdr:nvSpPr>
        <xdr:cNvPr id="485" name="楕円 484">
          <a:extLst>
            <a:ext uri="{FF2B5EF4-FFF2-40B4-BE49-F238E27FC236}">
              <a16:creationId xmlns:a16="http://schemas.microsoft.com/office/drawing/2014/main" id="{A3582A9B-3F19-481B-9E6A-8FF720433480}"/>
            </a:ext>
          </a:extLst>
        </xdr:cNvPr>
        <xdr:cNvSpPr/>
      </xdr:nvSpPr>
      <xdr:spPr>
        <a:xfrm>
          <a:off x="6921500" y="1853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72369</xdr:rowOff>
    </xdr:from>
    <xdr:to>
      <xdr:col>41</xdr:col>
      <xdr:colOff>50800</xdr:colOff>
      <xdr:row>108</xdr:row>
      <xdr:rowOff>72422</xdr:rowOff>
    </xdr:to>
    <xdr:cxnSp macro="">
      <xdr:nvCxnSpPr>
        <xdr:cNvPr id="486" name="直線コネクタ 485">
          <a:extLst>
            <a:ext uri="{FF2B5EF4-FFF2-40B4-BE49-F238E27FC236}">
              <a16:creationId xmlns:a16="http://schemas.microsoft.com/office/drawing/2014/main" id="{ED668AEA-4AB1-403B-A35B-EC109622B1F9}"/>
            </a:ext>
          </a:extLst>
        </xdr:cNvPr>
        <xdr:cNvCxnSpPr/>
      </xdr:nvCxnSpPr>
      <xdr:spPr>
        <a:xfrm flipV="1">
          <a:off x="6972300" y="18588969"/>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7" name="n_1aveValue【港湾・漁港】&#10;一人当たり有形固定資産（償却資産）額">
          <a:extLst>
            <a:ext uri="{FF2B5EF4-FFF2-40B4-BE49-F238E27FC236}">
              <a16:creationId xmlns:a16="http://schemas.microsoft.com/office/drawing/2014/main" id="{DBBD07F2-C1BE-4023-8279-AD49045C315F}"/>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8" name="n_2aveValue【港湾・漁港】&#10;一人当たり有形固定資産（償却資産）額">
          <a:extLst>
            <a:ext uri="{FF2B5EF4-FFF2-40B4-BE49-F238E27FC236}">
              <a16:creationId xmlns:a16="http://schemas.microsoft.com/office/drawing/2014/main" id="{AD8B84BA-2C23-4F47-98F5-EFEDDCD4B500}"/>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9" name="n_3aveValue【港湾・漁港】&#10;一人当たり有形固定資産（償却資産）額">
          <a:extLst>
            <a:ext uri="{FF2B5EF4-FFF2-40B4-BE49-F238E27FC236}">
              <a16:creationId xmlns:a16="http://schemas.microsoft.com/office/drawing/2014/main" id="{69D42772-0A36-4B75-B2CC-7276C5B074FC}"/>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90" name="n_4aveValue【港湾・漁港】&#10;一人当たり有形固定資産（償却資産）額">
          <a:extLst>
            <a:ext uri="{FF2B5EF4-FFF2-40B4-BE49-F238E27FC236}">
              <a16:creationId xmlns:a16="http://schemas.microsoft.com/office/drawing/2014/main" id="{5239D0B2-82E4-4FE3-93F3-7C0FABDAE69C}"/>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114191</xdr:rowOff>
    </xdr:from>
    <xdr:ext cx="469744" cy="259045"/>
    <xdr:sp macro="" textlink="">
      <xdr:nvSpPr>
        <xdr:cNvPr id="491" name="n_1mainValue【港湾・漁港】&#10;一人当たり有形固定資産（償却資産）額">
          <a:extLst>
            <a:ext uri="{FF2B5EF4-FFF2-40B4-BE49-F238E27FC236}">
              <a16:creationId xmlns:a16="http://schemas.microsoft.com/office/drawing/2014/main" id="{96BB59A2-AF59-4C49-AC60-2C72A1B1B3EB}"/>
            </a:ext>
          </a:extLst>
        </xdr:cNvPr>
        <xdr:cNvSpPr txBox="1"/>
      </xdr:nvSpPr>
      <xdr:spPr>
        <a:xfrm>
          <a:off x="9391728" y="1863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114245</xdr:rowOff>
    </xdr:from>
    <xdr:ext cx="469744" cy="259045"/>
    <xdr:sp macro="" textlink="">
      <xdr:nvSpPr>
        <xdr:cNvPr id="492" name="n_2mainValue【港湾・漁港】&#10;一人当たり有形固定資産（償却資産）額">
          <a:extLst>
            <a:ext uri="{FF2B5EF4-FFF2-40B4-BE49-F238E27FC236}">
              <a16:creationId xmlns:a16="http://schemas.microsoft.com/office/drawing/2014/main" id="{157488AC-63D8-4CFF-AB94-7E85CE46FAD9}"/>
            </a:ext>
          </a:extLst>
        </xdr:cNvPr>
        <xdr:cNvSpPr txBox="1"/>
      </xdr:nvSpPr>
      <xdr:spPr>
        <a:xfrm>
          <a:off x="8515428" y="1863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114296</xdr:rowOff>
    </xdr:from>
    <xdr:ext cx="469744" cy="259045"/>
    <xdr:sp macro="" textlink="">
      <xdr:nvSpPr>
        <xdr:cNvPr id="493" name="n_3mainValue【港湾・漁港】&#10;一人当たり有形固定資産（償却資産）額">
          <a:extLst>
            <a:ext uri="{FF2B5EF4-FFF2-40B4-BE49-F238E27FC236}">
              <a16:creationId xmlns:a16="http://schemas.microsoft.com/office/drawing/2014/main" id="{76B4EDE5-6EF7-4221-8A78-E44BFB726232}"/>
            </a:ext>
          </a:extLst>
        </xdr:cNvPr>
        <xdr:cNvSpPr txBox="1"/>
      </xdr:nvSpPr>
      <xdr:spPr>
        <a:xfrm>
          <a:off x="7626428" y="1863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114349</xdr:rowOff>
    </xdr:from>
    <xdr:ext cx="469744" cy="259045"/>
    <xdr:sp macro="" textlink="">
      <xdr:nvSpPr>
        <xdr:cNvPr id="494" name="n_4mainValue【港湾・漁港】&#10;一人当たり有形固定資産（償却資産）額">
          <a:extLst>
            <a:ext uri="{FF2B5EF4-FFF2-40B4-BE49-F238E27FC236}">
              <a16:creationId xmlns:a16="http://schemas.microsoft.com/office/drawing/2014/main" id="{572B1225-1328-45A1-B0BF-E6C297921D2D}"/>
            </a:ext>
          </a:extLst>
        </xdr:cNvPr>
        <xdr:cNvSpPr txBox="1"/>
      </xdr:nvSpPr>
      <xdr:spPr>
        <a:xfrm>
          <a:off x="6737428" y="1863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A464A125-2EF6-423E-BF39-D56A81833B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BAA2E9D9-42EA-4F83-93E6-E89B43E7C1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21AC58A1-1E17-497E-9631-6938097823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C4318488-8596-4468-A265-A1D48C3FB2A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4A7011C1-FACB-4EB8-AAAD-04BC60DF4A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DB60ADBA-4C1C-4A87-B9E5-D8ED35A3282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2A2ABFEC-1422-4EAD-915A-2DEE5F190D2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B282720D-C214-4D38-BD72-60FFBE9EADA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85905BDE-5472-422B-AEF3-A68CAA79A7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65498A42-1C38-4E7A-BD8E-80C6F5C1153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99B557A3-2E2F-4A11-98D7-686E7BE5DC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3DC26AF2-0CA0-4789-877C-5EB09F05619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7C3219D8-3C7F-4BD0-86E5-92D0D70754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D5F7DF53-F8F5-40FF-8952-555A0B5969F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63DFCE0D-0467-4141-8AAA-C21617EB439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F0C13632-F485-4D94-84FC-3BFC399E8AE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139AD1B3-471D-4D3D-AC52-B513F1F2092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EF416B51-BD4A-447C-B0F5-4F789B8D23A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5F241A22-CB1E-4120-B1C4-B6ACEB3C83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B365063B-6A18-4F7C-BA2C-D5496A42420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BADC2A75-DD4F-4743-9B56-6D12D54EB79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F34D8EE1-469D-43EB-8DAA-90F13EFDD09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AF858891-F365-440C-81A8-C54FC91B776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912292BC-69ED-45E2-A367-6B75AF79F8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D9947957-FB07-4014-B7AC-F0FB1FAE0F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C20EE685-D02C-4414-9AC7-B6A7713965EF}"/>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04D39FAE-74F3-47BA-8F10-B9051A82828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7EE5CF36-6954-4174-B9AB-54EF8A5D3E4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E533EEEB-1C62-418C-8943-0450DEFCE398}"/>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4" name="直線コネクタ 523">
          <a:extLst>
            <a:ext uri="{FF2B5EF4-FFF2-40B4-BE49-F238E27FC236}">
              <a16:creationId xmlns:a16="http://schemas.microsoft.com/office/drawing/2014/main" id="{D1490818-3760-49D3-93AA-443AF8126813}"/>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351BA38D-7DFF-4136-B9AF-DBD27DD47772}"/>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6" name="フローチャート: 判断 525">
          <a:extLst>
            <a:ext uri="{FF2B5EF4-FFF2-40B4-BE49-F238E27FC236}">
              <a16:creationId xmlns:a16="http://schemas.microsoft.com/office/drawing/2014/main" id="{3E8C896C-9057-48D4-B9C7-225A6191B4F2}"/>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7" name="フローチャート: 判断 526">
          <a:extLst>
            <a:ext uri="{FF2B5EF4-FFF2-40B4-BE49-F238E27FC236}">
              <a16:creationId xmlns:a16="http://schemas.microsoft.com/office/drawing/2014/main" id="{95149238-1D37-4858-BFEC-E5B7393DC767}"/>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8" name="フローチャート: 判断 527">
          <a:extLst>
            <a:ext uri="{FF2B5EF4-FFF2-40B4-BE49-F238E27FC236}">
              <a16:creationId xmlns:a16="http://schemas.microsoft.com/office/drawing/2014/main" id="{2C2E0964-3CBB-4E5F-9CE6-36A2AD33EB5D}"/>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9" name="フローチャート: 判断 528">
          <a:extLst>
            <a:ext uri="{FF2B5EF4-FFF2-40B4-BE49-F238E27FC236}">
              <a16:creationId xmlns:a16="http://schemas.microsoft.com/office/drawing/2014/main" id="{EF77FCE6-A3AA-41CC-8F75-86CC427AD68A}"/>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30" name="フローチャート: 判断 529">
          <a:extLst>
            <a:ext uri="{FF2B5EF4-FFF2-40B4-BE49-F238E27FC236}">
              <a16:creationId xmlns:a16="http://schemas.microsoft.com/office/drawing/2014/main" id="{896CCEB7-250F-443A-A85C-7C5CCE9D4DC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57A937E-ECF2-429E-951F-BAD9958F72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E6F4015-0122-4D27-9852-46F9C71C80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35238AF-FC8B-4697-AE20-C308B79F67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BC075CE-C5C7-421B-9D8C-F35EBB134A0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720CB4F-82FC-472C-91B6-5A70F50B6C5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12337</xdr:rowOff>
    </xdr:from>
    <xdr:to>
      <xdr:col>85</xdr:col>
      <xdr:colOff>177800</xdr:colOff>
      <xdr:row>39</xdr:row>
      <xdr:rowOff>113937</xdr:rowOff>
    </xdr:to>
    <xdr:sp macro="" textlink="">
      <xdr:nvSpPr>
        <xdr:cNvPr id="536" name="楕円 535">
          <a:extLst>
            <a:ext uri="{FF2B5EF4-FFF2-40B4-BE49-F238E27FC236}">
              <a16:creationId xmlns:a16="http://schemas.microsoft.com/office/drawing/2014/main" id="{83B00EA8-5468-426D-82A7-FC380CF9DFE1}"/>
            </a:ext>
          </a:extLst>
        </xdr:cNvPr>
        <xdr:cNvSpPr/>
      </xdr:nvSpPr>
      <xdr:spPr>
        <a:xfrm>
          <a:off x="162687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162214</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0F6D671C-DEA1-48BD-AEB1-053B4A14069D}"/>
            </a:ext>
          </a:extLst>
        </xdr:cNvPr>
        <xdr:cNvSpPr txBox="1"/>
      </xdr:nvSpPr>
      <xdr:spPr>
        <a:xfrm>
          <a:off x="16357600"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538" name="楕円 537">
          <a:extLst>
            <a:ext uri="{FF2B5EF4-FFF2-40B4-BE49-F238E27FC236}">
              <a16:creationId xmlns:a16="http://schemas.microsoft.com/office/drawing/2014/main" id="{0F4BA6EC-AB60-441B-9A19-A44B74F90CE9}"/>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30480</xdr:rowOff>
    </xdr:from>
    <xdr:to>
      <xdr:col>85</xdr:col>
      <xdr:colOff>127000</xdr:colOff>
      <xdr:row>39</xdr:row>
      <xdr:rowOff>63137</xdr:rowOff>
    </xdr:to>
    <xdr:cxnSp macro="">
      <xdr:nvCxnSpPr>
        <xdr:cNvPr id="539" name="直線コネクタ 538">
          <a:extLst>
            <a:ext uri="{FF2B5EF4-FFF2-40B4-BE49-F238E27FC236}">
              <a16:creationId xmlns:a16="http://schemas.microsoft.com/office/drawing/2014/main" id="{8E7B1815-885D-4D1D-B21C-A6905479C33D}"/>
            </a:ext>
          </a:extLst>
        </xdr:cNvPr>
        <xdr:cNvCxnSpPr/>
      </xdr:nvCxnSpPr>
      <xdr:spPr>
        <a:xfrm>
          <a:off x="15481300" y="67170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108676</xdr:rowOff>
    </xdr:from>
    <xdr:to>
      <xdr:col>76</xdr:col>
      <xdr:colOff>165100</xdr:colOff>
      <xdr:row>40</xdr:row>
      <xdr:rowOff>38826</xdr:rowOff>
    </xdr:to>
    <xdr:sp macro="" textlink="">
      <xdr:nvSpPr>
        <xdr:cNvPr id="540" name="楕円 539">
          <a:extLst>
            <a:ext uri="{FF2B5EF4-FFF2-40B4-BE49-F238E27FC236}">
              <a16:creationId xmlns:a16="http://schemas.microsoft.com/office/drawing/2014/main" id="{55CEE0A9-A280-4EAC-B1EC-669415BBD7A7}"/>
            </a:ext>
          </a:extLst>
        </xdr:cNvPr>
        <xdr:cNvSpPr/>
      </xdr:nvSpPr>
      <xdr:spPr>
        <a:xfrm>
          <a:off x="14541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30480</xdr:rowOff>
    </xdr:from>
    <xdr:to>
      <xdr:col>81</xdr:col>
      <xdr:colOff>50800</xdr:colOff>
      <xdr:row>39</xdr:row>
      <xdr:rowOff>159476</xdr:rowOff>
    </xdr:to>
    <xdr:cxnSp macro="">
      <xdr:nvCxnSpPr>
        <xdr:cNvPr id="541" name="直線コネクタ 540">
          <a:extLst>
            <a:ext uri="{FF2B5EF4-FFF2-40B4-BE49-F238E27FC236}">
              <a16:creationId xmlns:a16="http://schemas.microsoft.com/office/drawing/2014/main" id="{4BC47D52-38BB-4638-9E63-71F0F6975CE4}"/>
            </a:ext>
          </a:extLst>
        </xdr:cNvPr>
        <xdr:cNvCxnSpPr/>
      </xdr:nvCxnSpPr>
      <xdr:spPr>
        <a:xfrm flipV="1">
          <a:off x="14592300" y="6717030"/>
          <a:ext cx="8890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84183</xdr:rowOff>
    </xdr:from>
    <xdr:to>
      <xdr:col>72</xdr:col>
      <xdr:colOff>38100</xdr:colOff>
      <xdr:row>40</xdr:row>
      <xdr:rowOff>14333</xdr:rowOff>
    </xdr:to>
    <xdr:sp macro="" textlink="">
      <xdr:nvSpPr>
        <xdr:cNvPr id="542" name="楕円 541">
          <a:extLst>
            <a:ext uri="{FF2B5EF4-FFF2-40B4-BE49-F238E27FC236}">
              <a16:creationId xmlns:a16="http://schemas.microsoft.com/office/drawing/2014/main" id="{E03AFD6F-089D-41E5-A84C-F23A44BBE6D1}"/>
            </a:ext>
          </a:extLst>
        </xdr:cNvPr>
        <xdr:cNvSpPr/>
      </xdr:nvSpPr>
      <xdr:spPr>
        <a:xfrm>
          <a:off x="13652500" y="67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134983</xdr:rowOff>
    </xdr:from>
    <xdr:to>
      <xdr:col>76</xdr:col>
      <xdr:colOff>114300</xdr:colOff>
      <xdr:row>39</xdr:row>
      <xdr:rowOff>159476</xdr:rowOff>
    </xdr:to>
    <xdr:cxnSp macro="">
      <xdr:nvCxnSpPr>
        <xdr:cNvPr id="543" name="直線コネクタ 542">
          <a:extLst>
            <a:ext uri="{FF2B5EF4-FFF2-40B4-BE49-F238E27FC236}">
              <a16:creationId xmlns:a16="http://schemas.microsoft.com/office/drawing/2014/main" id="{35632F4E-C768-4033-812F-FEB8165470AC}"/>
            </a:ext>
          </a:extLst>
        </xdr:cNvPr>
        <xdr:cNvCxnSpPr/>
      </xdr:nvCxnSpPr>
      <xdr:spPr>
        <a:xfrm>
          <a:off x="13703300" y="68215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51526</xdr:rowOff>
    </xdr:from>
    <xdr:to>
      <xdr:col>67</xdr:col>
      <xdr:colOff>101600</xdr:colOff>
      <xdr:row>39</xdr:row>
      <xdr:rowOff>153126</xdr:rowOff>
    </xdr:to>
    <xdr:sp macro="" textlink="">
      <xdr:nvSpPr>
        <xdr:cNvPr id="544" name="楕円 543">
          <a:extLst>
            <a:ext uri="{FF2B5EF4-FFF2-40B4-BE49-F238E27FC236}">
              <a16:creationId xmlns:a16="http://schemas.microsoft.com/office/drawing/2014/main" id="{9916F1EF-044B-4A89-99B3-BB7003D7870B}"/>
            </a:ext>
          </a:extLst>
        </xdr:cNvPr>
        <xdr:cNvSpPr/>
      </xdr:nvSpPr>
      <xdr:spPr>
        <a:xfrm>
          <a:off x="12763500" y="67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102326</xdr:rowOff>
    </xdr:from>
    <xdr:to>
      <xdr:col>71</xdr:col>
      <xdr:colOff>177800</xdr:colOff>
      <xdr:row>39</xdr:row>
      <xdr:rowOff>134983</xdr:rowOff>
    </xdr:to>
    <xdr:cxnSp macro="">
      <xdr:nvCxnSpPr>
        <xdr:cNvPr id="545" name="直線コネクタ 544">
          <a:extLst>
            <a:ext uri="{FF2B5EF4-FFF2-40B4-BE49-F238E27FC236}">
              <a16:creationId xmlns:a16="http://schemas.microsoft.com/office/drawing/2014/main" id="{45704CC0-E38D-450C-A0CE-D83A8EFFC53C}"/>
            </a:ext>
          </a:extLst>
        </xdr:cNvPr>
        <xdr:cNvCxnSpPr/>
      </xdr:nvCxnSpPr>
      <xdr:spPr>
        <a:xfrm>
          <a:off x="12814300" y="67888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CB46311D-DAD1-471E-8B9B-469C0A6490BF}"/>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4E0C894E-048B-43BC-88AB-013DEF613746}"/>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7DD7F245-6C43-4B0A-8D09-620A027652EF}"/>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12F0D4AA-CB29-4927-BC44-6F0F2D13A5E4}"/>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5D29BCA-0068-4AA0-A877-5215805C1626}"/>
            </a:ext>
          </a:extLst>
        </xdr:cNvPr>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29953</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F5866E90-E6AD-411F-888D-06A80855BD68}"/>
            </a:ext>
          </a:extLst>
        </xdr:cNvPr>
        <xdr:cNvSpPr txBox="1"/>
      </xdr:nvSpPr>
      <xdr:spPr>
        <a:xfrm>
          <a:off x="14389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5460</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878A58E0-F081-4397-8407-194E8560E5A5}"/>
            </a:ext>
          </a:extLst>
        </xdr:cNvPr>
        <xdr:cNvSpPr txBox="1"/>
      </xdr:nvSpPr>
      <xdr:spPr>
        <a:xfrm>
          <a:off x="13500744" y="686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144253</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22E83BD3-BE2E-4CC2-9F3B-89F5C6E7CFED}"/>
            </a:ext>
          </a:extLst>
        </xdr:cNvPr>
        <xdr:cNvSpPr txBox="1"/>
      </xdr:nvSpPr>
      <xdr:spPr>
        <a:xfrm>
          <a:off x="12611744" y="683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66169441-D364-49D0-A2C1-97CF66E118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FE577C1-AA7E-4AEA-9849-37251765F0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A8AC065-5612-464D-90CF-94DF52C4A1F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830FDA72-DB66-426A-8658-B522FBD527D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88E34C00-4811-4CEE-A5D6-468F800908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293F2B2E-81B1-448F-8175-4C2A4A3E167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1DE8CC83-758A-4DA8-840E-72387AC9D79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CD55EBBF-274D-43AD-B843-61217EE07A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5912F43B-3FBD-46F0-92B4-C06747CBF83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86A040F9-2EDC-4D35-B305-F04948FA361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798E7E48-25C3-4060-A98B-8AAE7918AEF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5" name="テキスト ボックス 564">
          <a:extLst>
            <a:ext uri="{FF2B5EF4-FFF2-40B4-BE49-F238E27FC236}">
              <a16:creationId xmlns:a16="http://schemas.microsoft.com/office/drawing/2014/main" id="{B5F26B6A-ACAB-4F65-ADD6-68209DA381F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79934771-28BA-45AC-8AC9-B16F9C4714C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7" name="テキスト ボックス 566">
          <a:extLst>
            <a:ext uri="{FF2B5EF4-FFF2-40B4-BE49-F238E27FC236}">
              <a16:creationId xmlns:a16="http://schemas.microsoft.com/office/drawing/2014/main" id="{265CF971-34C7-403B-B5BA-A968EB8C602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F34E5ED5-94F4-4014-A217-CB2F3D4941C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9" name="テキスト ボックス 568">
          <a:extLst>
            <a:ext uri="{FF2B5EF4-FFF2-40B4-BE49-F238E27FC236}">
              <a16:creationId xmlns:a16="http://schemas.microsoft.com/office/drawing/2014/main" id="{7015F2C9-5D29-4C2A-9678-B58904063B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9DA61870-909A-4E2D-83A2-255C8DB6E8D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1" name="テキスト ボックス 570">
          <a:extLst>
            <a:ext uri="{FF2B5EF4-FFF2-40B4-BE49-F238E27FC236}">
              <a16:creationId xmlns:a16="http://schemas.microsoft.com/office/drawing/2014/main" id="{93F84640-0997-4D33-AAD6-6C30D6A095D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6EAFAAD3-F521-4276-91EA-DCA16AF263D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3" name="テキスト ボックス 572">
          <a:extLst>
            <a:ext uri="{FF2B5EF4-FFF2-40B4-BE49-F238E27FC236}">
              <a16:creationId xmlns:a16="http://schemas.microsoft.com/office/drawing/2014/main" id="{CAFD75BB-4265-4F7D-9619-E1E95168A1B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1DB7129-456B-4A43-86FC-C4C5C045AE5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5DF8B2B1-B1CB-4538-B566-B17F2058291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30857AE4-BC86-4096-9870-00B28CEB5E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7" name="直線コネクタ 576">
          <a:extLst>
            <a:ext uri="{FF2B5EF4-FFF2-40B4-BE49-F238E27FC236}">
              <a16:creationId xmlns:a16="http://schemas.microsoft.com/office/drawing/2014/main" id="{43A836FC-D98E-412C-B350-9D767DFF9477}"/>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8DE0973F-89BE-4D1D-A869-480672188EC3}"/>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9" name="直線コネクタ 578">
          <a:extLst>
            <a:ext uri="{FF2B5EF4-FFF2-40B4-BE49-F238E27FC236}">
              <a16:creationId xmlns:a16="http://schemas.microsoft.com/office/drawing/2014/main" id="{9B49E09C-5FF0-488C-977F-6FC904B253EB}"/>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47E18BDE-89D8-41CF-82A8-22E66340405F}"/>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1" name="直線コネクタ 580">
          <a:extLst>
            <a:ext uri="{FF2B5EF4-FFF2-40B4-BE49-F238E27FC236}">
              <a16:creationId xmlns:a16="http://schemas.microsoft.com/office/drawing/2014/main" id="{80818D45-3792-4CE2-8DDA-0DECFA4751A1}"/>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F7FB8EB9-DACF-4F05-A00E-0E5E7BB6343E}"/>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3" name="フローチャート: 判断 582">
          <a:extLst>
            <a:ext uri="{FF2B5EF4-FFF2-40B4-BE49-F238E27FC236}">
              <a16:creationId xmlns:a16="http://schemas.microsoft.com/office/drawing/2014/main" id="{A5BE3C66-CE2C-4340-B8BB-3CB73524D8F1}"/>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4" name="フローチャート: 判断 583">
          <a:extLst>
            <a:ext uri="{FF2B5EF4-FFF2-40B4-BE49-F238E27FC236}">
              <a16:creationId xmlns:a16="http://schemas.microsoft.com/office/drawing/2014/main" id="{6C36BE6C-C4FF-47FF-9D03-F3442A9269D2}"/>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5" name="フローチャート: 判断 584">
          <a:extLst>
            <a:ext uri="{FF2B5EF4-FFF2-40B4-BE49-F238E27FC236}">
              <a16:creationId xmlns:a16="http://schemas.microsoft.com/office/drawing/2014/main" id="{FC917B04-D7EC-406B-8B42-F9AE7FA89ACC}"/>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6" name="フローチャート: 判断 585">
          <a:extLst>
            <a:ext uri="{FF2B5EF4-FFF2-40B4-BE49-F238E27FC236}">
              <a16:creationId xmlns:a16="http://schemas.microsoft.com/office/drawing/2014/main" id="{C0685C3F-ED73-4096-9ADC-35B5AEA3CF3D}"/>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7" name="フローチャート: 判断 586">
          <a:extLst>
            <a:ext uri="{FF2B5EF4-FFF2-40B4-BE49-F238E27FC236}">
              <a16:creationId xmlns:a16="http://schemas.microsoft.com/office/drawing/2014/main" id="{AF6D98AA-34E9-40EB-A706-F1AA4CBDC2F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584B041-E9E1-4022-B86B-672C4E0E7C2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7235E19-CCD2-497B-8C0B-DF7F9F9CB4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ABDF886-547F-4B8B-99A1-E5542801473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C91669C6-462C-449B-A01A-852C3F08D82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4E68EBF4-7EBE-4DD9-90B8-05870CB13B4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93" name="楕円 592">
          <a:extLst>
            <a:ext uri="{FF2B5EF4-FFF2-40B4-BE49-F238E27FC236}">
              <a16:creationId xmlns:a16="http://schemas.microsoft.com/office/drawing/2014/main" id="{7C56372A-D0A8-473C-A128-951E65EC4942}"/>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786A1065-6ED4-4D42-BB9C-5ED6569BE97D}"/>
            </a:ext>
          </a:extLst>
        </xdr:cNvPr>
        <xdr:cNvSpPr txBox="1"/>
      </xdr:nvSpPr>
      <xdr:spPr>
        <a:xfrm>
          <a:off x="22199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170180</xdr:rowOff>
    </xdr:from>
    <xdr:to>
      <xdr:col>112</xdr:col>
      <xdr:colOff>38100</xdr:colOff>
      <xdr:row>39</xdr:row>
      <xdr:rowOff>100330</xdr:rowOff>
    </xdr:to>
    <xdr:sp macro="" textlink="">
      <xdr:nvSpPr>
        <xdr:cNvPr id="595" name="楕円 594">
          <a:extLst>
            <a:ext uri="{FF2B5EF4-FFF2-40B4-BE49-F238E27FC236}">
              <a16:creationId xmlns:a16="http://schemas.microsoft.com/office/drawing/2014/main" id="{66B39F87-1B46-4A71-AC45-DA29B685F3EA}"/>
            </a:ext>
          </a:extLst>
        </xdr:cNvPr>
        <xdr:cNvSpPr/>
      </xdr:nvSpPr>
      <xdr:spPr>
        <a:xfrm>
          <a:off x="21272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49530</xdr:rowOff>
    </xdr:to>
    <xdr:cxnSp macro="">
      <xdr:nvCxnSpPr>
        <xdr:cNvPr id="596" name="直線コネクタ 595">
          <a:extLst>
            <a:ext uri="{FF2B5EF4-FFF2-40B4-BE49-F238E27FC236}">
              <a16:creationId xmlns:a16="http://schemas.microsoft.com/office/drawing/2014/main" id="{819757F0-CC99-474E-8997-9FB3CD8F6BB1}"/>
            </a:ext>
          </a:extLst>
        </xdr:cNvPr>
        <xdr:cNvCxnSpPr/>
      </xdr:nvCxnSpPr>
      <xdr:spPr>
        <a:xfrm flipV="1">
          <a:off x="21323300" y="6728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6350</xdr:rowOff>
    </xdr:from>
    <xdr:to>
      <xdr:col>107</xdr:col>
      <xdr:colOff>101600</xdr:colOff>
      <xdr:row>39</xdr:row>
      <xdr:rowOff>107950</xdr:rowOff>
    </xdr:to>
    <xdr:sp macro="" textlink="">
      <xdr:nvSpPr>
        <xdr:cNvPr id="597" name="楕円 596">
          <a:extLst>
            <a:ext uri="{FF2B5EF4-FFF2-40B4-BE49-F238E27FC236}">
              <a16:creationId xmlns:a16="http://schemas.microsoft.com/office/drawing/2014/main" id="{11D09F99-F521-4113-97F0-6CF3A784713D}"/>
            </a:ext>
          </a:extLst>
        </xdr:cNvPr>
        <xdr:cNvSpPr/>
      </xdr:nvSpPr>
      <xdr:spPr>
        <a:xfrm>
          <a:off x="20383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49530</xdr:rowOff>
    </xdr:from>
    <xdr:to>
      <xdr:col>111</xdr:col>
      <xdr:colOff>177800</xdr:colOff>
      <xdr:row>39</xdr:row>
      <xdr:rowOff>57150</xdr:rowOff>
    </xdr:to>
    <xdr:cxnSp macro="">
      <xdr:nvCxnSpPr>
        <xdr:cNvPr id="598" name="直線コネクタ 597">
          <a:extLst>
            <a:ext uri="{FF2B5EF4-FFF2-40B4-BE49-F238E27FC236}">
              <a16:creationId xmlns:a16="http://schemas.microsoft.com/office/drawing/2014/main" id="{4D5DA19F-DF96-47B8-9088-C61BE12D8D9C}"/>
            </a:ext>
          </a:extLst>
        </xdr:cNvPr>
        <xdr:cNvCxnSpPr/>
      </xdr:nvCxnSpPr>
      <xdr:spPr>
        <a:xfrm flipV="1">
          <a:off x="20434300" y="673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xdr:rowOff>
    </xdr:from>
    <xdr:to>
      <xdr:col>102</xdr:col>
      <xdr:colOff>165100</xdr:colOff>
      <xdr:row>39</xdr:row>
      <xdr:rowOff>113665</xdr:rowOff>
    </xdr:to>
    <xdr:sp macro="" textlink="">
      <xdr:nvSpPr>
        <xdr:cNvPr id="599" name="楕円 598">
          <a:extLst>
            <a:ext uri="{FF2B5EF4-FFF2-40B4-BE49-F238E27FC236}">
              <a16:creationId xmlns:a16="http://schemas.microsoft.com/office/drawing/2014/main" id="{78E6F9B6-17C5-451B-9DA3-E2CFBAC5AD77}"/>
            </a:ext>
          </a:extLst>
        </xdr:cNvPr>
        <xdr:cNvSpPr/>
      </xdr:nvSpPr>
      <xdr:spPr>
        <a:xfrm>
          <a:off x="19494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57150</xdr:rowOff>
    </xdr:from>
    <xdr:to>
      <xdr:col>107</xdr:col>
      <xdr:colOff>50800</xdr:colOff>
      <xdr:row>39</xdr:row>
      <xdr:rowOff>62865</xdr:rowOff>
    </xdr:to>
    <xdr:cxnSp macro="">
      <xdr:nvCxnSpPr>
        <xdr:cNvPr id="600" name="直線コネクタ 599">
          <a:extLst>
            <a:ext uri="{FF2B5EF4-FFF2-40B4-BE49-F238E27FC236}">
              <a16:creationId xmlns:a16="http://schemas.microsoft.com/office/drawing/2014/main" id="{1F4E6916-4A51-47F9-B1F6-BA37ABEDBCC2}"/>
            </a:ext>
          </a:extLst>
        </xdr:cNvPr>
        <xdr:cNvCxnSpPr/>
      </xdr:nvCxnSpPr>
      <xdr:spPr>
        <a:xfrm flipV="1">
          <a:off x="19545300" y="67437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19685</xdr:rowOff>
    </xdr:from>
    <xdr:to>
      <xdr:col>98</xdr:col>
      <xdr:colOff>38100</xdr:colOff>
      <xdr:row>39</xdr:row>
      <xdr:rowOff>121285</xdr:rowOff>
    </xdr:to>
    <xdr:sp macro="" textlink="">
      <xdr:nvSpPr>
        <xdr:cNvPr id="601" name="楕円 600">
          <a:extLst>
            <a:ext uri="{FF2B5EF4-FFF2-40B4-BE49-F238E27FC236}">
              <a16:creationId xmlns:a16="http://schemas.microsoft.com/office/drawing/2014/main" id="{98D8A79E-AD5B-47C9-9B92-1B47C067ECCC}"/>
            </a:ext>
          </a:extLst>
        </xdr:cNvPr>
        <xdr:cNvSpPr/>
      </xdr:nvSpPr>
      <xdr:spPr>
        <a:xfrm>
          <a:off x="18605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62865</xdr:rowOff>
    </xdr:from>
    <xdr:to>
      <xdr:col>102</xdr:col>
      <xdr:colOff>114300</xdr:colOff>
      <xdr:row>39</xdr:row>
      <xdr:rowOff>70485</xdr:rowOff>
    </xdr:to>
    <xdr:cxnSp macro="">
      <xdr:nvCxnSpPr>
        <xdr:cNvPr id="602" name="直線コネクタ 601">
          <a:extLst>
            <a:ext uri="{FF2B5EF4-FFF2-40B4-BE49-F238E27FC236}">
              <a16:creationId xmlns:a16="http://schemas.microsoft.com/office/drawing/2014/main" id="{AC732E3D-9093-4172-9E2D-D706C53F0F48}"/>
            </a:ext>
          </a:extLst>
        </xdr:cNvPr>
        <xdr:cNvCxnSpPr/>
      </xdr:nvCxnSpPr>
      <xdr:spPr>
        <a:xfrm flipV="1">
          <a:off x="18656300" y="67494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E7EE738B-4858-4E48-AEED-05B95504B778}"/>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6D037C96-CE6C-4514-8BBA-B56107DF624F}"/>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27726186-7EDF-4B91-8F84-491BDC98F39A}"/>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19A18CFB-C28A-49C3-BD7E-A1FE39347EC8}"/>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116857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85FDE209-EBA0-43C7-99BD-25DAF5AC0282}"/>
            </a:ext>
          </a:extLst>
        </xdr:cNvPr>
        <xdr:cNvSpPr txBox="1"/>
      </xdr:nvSpPr>
      <xdr:spPr>
        <a:xfrm>
          <a:off x="21075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124477</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B1AA3611-D160-4351-BA81-60C6034EB015}"/>
            </a:ext>
          </a:extLst>
        </xdr:cNvPr>
        <xdr:cNvSpPr txBox="1"/>
      </xdr:nvSpPr>
      <xdr:spPr>
        <a:xfrm>
          <a:off x="20199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130192</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E71A68EF-029D-4A44-A0BC-78E615A431C6}"/>
            </a:ext>
          </a:extLst>
        </xdr:cNvPr>
        <xdr:cNvSpPr txBox="1"/>
      </xdr:nvSpPr>
      <xdr:spPr>
        <a:xfrm>
          <a:off x="19310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137812</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4F4B64B8-4343-40A2-85FA-1D0A37DCAD14}"/>
            </a:ext>
          </a:extLst>
        </xdr:cNvPr>
        <xdr:cNvSpPr txBox="1"/>
      </xdr:nvSpPr>
      <xdr:spPr>
        <a:xfrm>
          <a:off x="18421427" y="648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AAC5D9F5-5B38-488F-AC3D-4028DE2A03E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BBF7C293-5B7C-42D8-B81D-C4B18FD42F3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CB39D8AB-6031-40FA-81B7-CAD5CEB879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C247D293-1C6F-4579-8934-6EE587BF8BB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69F000A9-FDDC-4196-B67A-9625ECC6F5C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A8E75C42-F1C6-40A4-80CB-96FE491A63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7DC99F01-B91F-4BF7-B0AE-C0B87C6F8B4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BA30A95-7417-4D65-B1F7-0317ADB1F6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5E7F1951-6AB2-4D3D-9F2F-1147B7FF98F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B71EB1CB-1FD0-4FC1-B439-773CC67673E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460E3CC3-C590-45AE-8E56-875007109C6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C4F0F288-0367-4EE7-9A29-DC6C7DF77EB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3" name="テキスト ボックス 622">
          <a:extLst>
            <a:ext uri="{FF2B5EF4-FFF2-40B4-BE49-F238E27FC236}">
              <a16:creationId xmlns:a16="http://schemas.microsoft.com/office/drawing/2014/main" id="{9FFEC6DC-9588-4548-8DE1-0A0CA55B220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D6CF137E-2DBD-44B1-829F-8BD294A73EB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A68005A7-637B-413E-8716-D63F73E8ABA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BB8F8CA8-0FD9-4416-AB4D-0D63AF5F3D7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2D42572C-9182-4365-9B05-DD5FBE8605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939A22C1-23FD-45B5-BC8E-6803990567A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F462E22F-C433-4F57-A301-9AC3A78A0BC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F3820324-5AB7-4733-B6A0-0EFE6469322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1BACA876-4275-4F31-A315-39B1FC09728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ABABE447-ACB0-43EF-927E-1CF749E618B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3" name="テキスト ボックス 632">
          <a:extLst>
            <a:ext uri="{FF2B5EF4-FFF2-40B4-BE49-F238E27FC236}">
              <a16:creationId xmlns:a16="http://schemas.microsoft.com/office/drawing/2014/main" id="{D4E0B8B7-DEE7-4719-8952-23FC42728B5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11187214-B2A8-4F1F-A402-7790E09D4B0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5" name="直線コネクタ 634">
          <a:extLst>
            <a:ext uri="{FF2B5EF4-FFF2-40B4-BE49-F238E27FC236}">
              <a16:creationId xmlns:a16="http://schemas.microsoft.com/office/drawing/2014/main" id="{83777D6D-519F-4AC8-B8F7-E6B57AC645B1}"/>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F380F2B8-E120-43EA-B9D9-EA5FD7E4F7B6}"/>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7" name="直線コネクタ 636">
          <a:extLst>
            <a:ext uri="{FF2B5EF4-FFF2-40B4-BE49-F238E27FC236}">
              <a16:creationId xmlns:a16="http://schemas.microsoft.com/office/drawing/2014/main" id="{459ECC45-BABC-4E3D-9783-A7F0A51D4C8F}"/>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BE03E21D-3D1C-4D93-BEE0-C2DBAFB44F42}"/>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9" name="直線コネクタ 638">
          <a:extLst>
            <a:ext uri="{FF2B5EF4-FFF2-40B4-BE49-F238E27FC236}">
              <a16:creationId xmlns:a16="http://schemas.microsoft.com/office/drawing/2014/main" id="{D7431D6B-DFB6-437F-A79A-B1911F2C66CA}"/>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023EBA93-A73C-4020-BB79-028114767C62}"/>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1" name="フローチャート: 判断 640">
          <a:extLst>
            <a:ext uri="{FF2B5EF4-FFF2-40B4-BE49-F238E27FC236}">
              <a16:creationId xmlns:a16="http://schemas.microsoft.com/office/drawing/2014/main" id="{75D3F2E2-C2E7-4A5C-AEA4-2EDB06B62008}"/>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2" name="フローチャート: 判断 641">
          <a:extLst>
            <a:ext uri="{FF2B5EF4-FFF2-40B4-BE49-F238E27FC236}">
              <a16:creationId xmlns:a16="http://schemas.microsoft.com/office/drawing/2014/main" id="{09AF03C4-465B-4ED3-B402-743A5695ACED}"/>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3" name="フローチャート: 判断 642">
          <a:extLst>
            <a:ext uri="{FF2B5EF4-FFF2-40B4-BE49-F238E27FC236}">
              <a16:creationId xmlns:a16="http://schemas.microsoft.com/office/drawing/2014/main" id="{B81E883D-9323-4152-A678-51F5CAC71475}"/>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4" name="フローチャート: 判断 643">
          <a:extLst>
            <a:ext uri="{FF2B5EF4-FFF2-40B4-BE49-F238E27FC236}">
              <a16:creationId xmlns:a16="http://schemas.microsoft.com/office/drawing/2014/main" id="{1C32A115-B37B-4857-BB06-2C9E581020CD}"/>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5" name="フローチャート: 判断 644">
          <a:extLst>
            <a:ext uri="{FF2B5EF4-FFF2-40B4-BE49-F238E27FC236}">
              <a16:creationId xmlns:a16="http://schemas.microsoft.com/office/drawing/2014/main" id="{73E12DEC-0366-4B39-9269-79F0522B650E}"/>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EF6A34D-4DFA-4F52-B593-663B417608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DB763E0-2072-405F-AEC5-3B7EDD2DA1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72A64CA-5A24-4F27-8990-D92EAAC27D9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54C9141-6233-4191-856F-98ADA3A7FC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DB27D8A-2A90-41F9-AADD-26F65EA8F39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130175</xdr:rowOff>
    </xdr:from>
    <xdr:to>
      <xdr:col>85</xdr:col>
      <xdr:colOff>177800</xdr:colOff>
      <xdr:row>63</xdr:row>
      <xdr:rowOff>60325</xdr:rowOff>
    </xdr:to>
    <xdr:sp macro="" textlink="">
      <xdr:nvSpPr>
        <xdr:cNvPr id="651" name="楕円 650">
          <a:extLst>
            <a:ext uri="{FF2B5EF4-FFF2-40B4-BE49-F238E27FC236}">
              <a16:creationId xmlns:a16="http://schemas.microsoft.com/office/drawing/2014/main" id="{4933CFEF-A7DE-4F81-B23D-13A9E394C43F}"/>
            </a:ext>
          </a:extLst>
        </xdr:cNvPr>
        <xdr:cNvSpPr/>
      </xdr:nvSpPr>
      <xdr:spPr>
        <a:xfrm>
          <a:off x="16268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45102</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B3671A83-0067-4994-9622-73DDC6BE3EBD}"/>
            </a:ext>
          </a:extLst>
        </xdr:cNvPr>
        <xdr:cNvSpPr txBox="1"/>
      </xdr:nvSpPr>
      <xdr:spPr>
        <a:xfrm>
          <a:off x="16357600" y="1067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111125</xdr:rowOff>
    </xdr:from>
    <xdr:to>
      <xdr:col>81</xdr:col>
      <xdr:colOff>101600</xdr:colOff>
      <xdr:row>63</xdr:row>
      <xdr:rowOff>41275</xdr:rowOff>
    </xdr:to>
    <xdr:sp macro="" textlink="">
      <xdr:nvSpPr>
        <xdr:cNvPr id="653" name="楕円 652">
          <a:extLst>
            <a:ext uri="{FF2B5EF4-FFF2-40B4-BE49-F238E27FC236}">
              <a16:creationId xmlns:a16="http://schemas.microsoft.com/office/drawing/2014/main" id="{81F6E3CE-5664-472D-BE84-7890F91E66AC}"/>
            </a:ext>
          </a:extLst>
        </xdr:cNvPr>
        <xdr:cNvSpPr/>
      </xdr:nvSpPr>
      <xdr:spPr>
        <a:xfrm>
          <a:off x="15430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161925</xdr:rowOff>
    </xdr:from>
    <xdr:to>
      <xdr:col>85</xdr:col>
      <xdr:colOff>127000</xdr:colOff>
      <xdr:row>63</xdr:row>
      <xdr:rowOff>9525</xdr:rowOff>
    </xdr:to>
    <xdr:cxnSp macro="">
      <xdr:nvCxnSpPr>
        <xdr:cNvPr id="654" name="直線コネクタ 653">
          <a:extLst>
            <a:ext uri="{FF2B5EF4-FFF2-40B4-BE49-F238E27FC236}">
              <a16:creationId xmlns:a16="http://schemas.microsoft.com/office/drawing/2014/main" id="{F541CCA0-A54C-4888-BCA3-A5065975A684}"/>
            </a:ext>
          </a:extLst>
        </xdr:cNvPr>
        <xdr:cNvCxnSpPr/>
      </xdr:nvCxnSpPr>
      <xdr:spPr>
        <a:xfrm>
          <a:off x="15481300" y="107918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655" name="楕円 654">
          <a:extLst>
            <a:ext uri="{FF2B5EF4-FFF2-40B4-BE49-F238E27FC236}">
              <a16:creationId xmlns:a16="http://schemas.microsoft.com/office/drawing/2014/main" id="{BA8FD628-57DD-4563-A03A-5CEA36FC5108}"/>
            </a:ext>
          </a:extLst>
        </xdr:cNvPr>
        <xdr:cNvSpPr/>
      </xdr:nvSpPr>
      <xdr:spPr>
        <a:xfrm>
          <a:off x="1454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62</xdr:row>
      <xdr:rowOff>161925</xdr:rowOff>
    </xdr:to>
    <xdr:cxnSp macro="">
      <xdr:nvCxnSpPr>
        <xdr:cNvPr id="656" name="直線コネクタ 655">
          <a:extLst>
            <a:ext uri="{FF2B5EF4-FFF2-40B4-BE49-F238E27FC236}">
              <a16:creationId xmlns:a16="http://schemas.microsoft.com/office/drawing/2014/main" id="{F3540F0C-1458-4998-BE82-1A3872B6AAB2}"/>
            </a:ext>
          </a:extLst>
        </xdr:cNvPr>
        <xdr:cNvCxnSpPr/>
      </xdr:nvCxnSpPr>
      <xdr:spPr>
        <a:xfrm>
          <a:off x="14592300" y="107899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103505</xdr:rowOff>
    </xdr:from>
    <xdr:to>
      <xdr:col>72</xdr:col>
      <xdr:colOff>38100</xdr:colOff>
      <xdr:row>63</xdr:row>
      <xdr:rowOff>33655</xdr:rowOff>
    </xdr:to>
    <xdr:sp macro="" textlink="">
      <xdr:nvSpPr>
        <xdr:cNvPr id="657" name="楕円 656">
          <a:extLst>
            <a:ext uri="{FF2B5EF4-FFF2-40B4-BE49-F238E27FC236}">
              <a16:creationId xmlns:a16="http://schemas.microsoft.com/office/drawing/2014/main" id="{9C08F01D-5FF3-45D9-843C-868E15CC1D80}"/>
            </a:ext>
          </a:extLst>
        </xdr:cNvPr>
        <xdr:cNvSpPr/>
      </xdr:nvSpPr>
      <xdr:spPr>
        <a:xfrm>
          <a:off x="13652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154305</xdr:rowOff>
    </xdr:from>
    <xdr:to>
      <xdr:col>76</xdr:col>
      <xdr:colOff>114300</xdr:colOff>
      <xdr:row>62</xdr:row>
      <xdr:rowOff>160020</xdr:rowOff>
    </xdr:to>
    <xdr:cxnSp macro="">
      <xdr:nvCxnSpPr>
        <xdr:cNvPr id="658" name="直線コネクタ 657">
          <a:extLst>
            <a:ext uri="{FF2B5EF4-FFF2-40B4-BE49-F238E27FC236}">
              <a16:creationId xmlns:a16="http://schemas.microsoft.com/office/drawing/2014/main" id="{C61C1895-C79A-4497-B67F-3BB4E235AE79}"/>
            </a:ext>
          </a:extLst>
        </xdr:cNvPr>
        <xdr:cNvCxnSpPr/>
      </xdr:nvCxnSpPr>
      <xdr:spPr>
        <a:xfrm>
          <a:off x="13703300" y="107842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46355</xdr:rowOff>
    </xdr:from>
    <xdr:to>
      <xdr:col>67</xdr:col>
      <xdr:colOff>101600</xdr:colOff>
      <xdr:row>62</xdr:row>
      <xdr:rowOff>147955</xdr:rowOff>
    </xdr:to>
    <xdr:sp macro="" textlink="">
      <xdr:nvSpPr>
        <xdr:cNvPr id="659" name="楕円 658">
          <a:extLst>
            <a:ext uri="{FF2B5EF4-FFF2-40B4-BE49-F238E27FC236}">
              <a16:creationId xmlns:a16="http://schemas.microsoft.com/office/drawing/2014/main" id="{7C79C488-E49B-46A4-8160-C2A3890928FA}"/>
            </a:ext>
          </a:extLst>
        </xdr:cNvPr>
        <xdr:cNvSpPr/>
      </xdr:nvSpPr>
      <xdr:spPr>
        <a:xfrm>
          <a:off x="12763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97155</xdr:rowOff>
    </xdr:from>
    <xdr:to>
      <xdr:col>71</xdr:col>
      <xdr:colOff>177800</xdr:colOff>
      <xdr:row>62</xdr:row>
      <xdr:rowOff>154305</xdr:rowOff>
    </xdr:to>
    <xdr:cxnSp macro="">
      <xdr:nvCxnSpPr>
        <xdr:cNvPr id="660" name="直線コネクタ 659">
          <a:extLst>
            <a:ext uri="{FF2B5EF4-FFF2-40B4-BE49-F238E27FC236}">
              <a16:creationId xmlns:a16="http://schemas.microsoft.com/office/drawing/2014/main" id="{0990F2EA-4146-4012-96BD-594353F6A580}"/>
            </a:ext>
          </a:extLst>
        </xdr:cNvPr>
        <xdr:cNvCxnSpPr/>
      </xdr:nvCxnSpPr>
      <xdr:spPr>
        <a:xfrm>
          <a:off x="12814300" y="107270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1" name="n_1aveValue【学校施設】&#10;有形固定資産減価償却率">
          <a:extLst>
            <a:ext uri="{FF2B5EF4-FFF2-40B4-BE49-F238E27FC236}">
              <a16:creationId xmlns:a16="http://schemas.microsoft.com/office/drawing/2014/main" id="{CFE63C9E-177C-485E-A42A-D8C95A931234}"/>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2" name="n_2aveValue【学校施設】&#10;有形固定資産減価償却率">
          <a:extLst>
            <a:ext uri="{FF2B5EF4-FFF2-40B4-BE49-F238E27FC236}">
              <a16:creationId xmlns:a16="http://schemas.microsoft.com/office/drawing/2014/main" id="{FD284D1C-CE56-406D-8F9A-25D07DF92976}"/>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3" name="n_3aveValue【学校施設】&#10;有形固定資産減価償却率">
          <a:extLst>
            <a:ext uri="{FF2B5EF4-FFF2-40B4-BE49-F238E27FC236}">
              <a16:creationId xmlns:a16="http://schemas.microsoft.com/office/drawing/2014/main" id="{C091D208-7B24-4126-99A0-335AA2ACA094}"/>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4" name="n_4aveValue【学校施設】&#10;有形固定資産減価償却率">
          <a:extLst>
            <a:ext uri="{FF2B5EF4-FFF2-40B4-BE49-F238E27FC236}">
              <a16:creationId xmlns:a16="http://schemas.microsoft.com/office/drawing/2014/main" id="{CACAC90D-D173-4D64-A803-E08B507310F7}"/>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32402</xdr:rowOff>
    </xdr:from>
    <xdr:ext cx="405111" cy="259045"/>
    <xdr:sp macro="" textlink="">
      <xdr:nvSpPr>
        <xdr:cNvPr id="665" name="n_1mainValue【学校施設】&#10;有形固定資産減価償却率">
          <a:extLst>
            <a:ext uri="{FF2B5EF4-FFF2-40B4-BE49-F238E27FC236}">
              <a16:creationId xmlns:a16="http://schemas.microsoft.com/office/drawing/2014/main" id="{E29C4502-53D8-43AB-A91A-7CF7833FD42B}"/>
            </a:ext>
          </a:extLst>
        </xdr:cNvPr>
        <xdr:cNvSpPr txBox="1"/>
      </xdr:nvSpPr>
      <xdr:spPr>
        <a:xfrm>
          <a:off x="152660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666" name="n_2mainValue【学校施設】&#10;有形固定資産減価償却率">
          <a:extLst>
            <a:ext uri="{FF2B5EF4-FFF2-40B4-BE49-F238E27FC236}">
              <a16:creationId xmlns:a16="http://schemas.microsoft.com/office/drawing/2014/main" id="{BF750238-3023-4212-A6F5-F0E05CE84EAE}"/>
            </a:ext>
          </a:extLst>
        </xdr:cNvPr>
        <xdr:cNvSpPr txBox="1"/>
      </xdr:nvSpPr>
      <xdr:spPr>
        <a:xfrm>
          <a:off x="14389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24782</xdr:rowOff>
    </xdr:from>
    <xdr:ext cx="405111" cy="259045"/>
    <xdr:sp macro="" textlink="">
      <xdr:nvSpPr>
        <xdr:cNvPr id="667" name="n_3mainValue【学校施設】&#10;有形固定資産減価償却率">
          <a:extLst>
            <a:ext uri="{FF2B5EF4-FFF2-40B4-BE49-F238E27FC236}">
              <a16:creationId xmlns:a16="http://schemas.microsoft.com/office/drawing/2014/main" id="{2C3C2E0B-1101-4B31-BA00-1103F545A421}"/>
            </a:ext>
          </a:extLst>
        </xdr:cNvPr>
        <xdr:cNvSpPr txBox="1"/>
      </xdr:nvSpPr>
      <xdr:spPr>
        <a:xfrm>
          <a:off x="13500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139082</xdr:rowOff>
    </xdr:from>
    <xdr:ext cx="405111" cy="259045"/>
    <xdr:sp macro="" textlink="">
      <xdr:nvSpPr>
        <xdr:cNvPr id="668" name="n_4mainValue【学校施設】&#10;有形固定資産減価償却率">
          <a:extLst>
            <a:ext uri="{FF2B5EF4-FFF2-40B4-BE49-F238E27FC236}">
              <a16:creationId xmlns:a16="http://schemas.microsoft.com/office/drawing/2014/main" id="{56A4471C-E2A9-40B8-9643-17B7C9D909A1}"/>
            </a:ext>
          </a:extLst>
        </xdr:cNvPr>
        <xdr:cNvSpPr txBox="1"/>
      </xdr:nvSpPr>
      <xdr:spPr>
        <a:xfrm>
          <a:off x="12611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1A6DBC6-9053-443C-B14D-6A0A6D316A8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5568DEE7-930E-4D5D-9BBC-F119F87B0E8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5D5A3CA-EE2C-495D-B85A-C51A6266E44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A31841C-C439-4638-A85B-7DEB7D2F9C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8EBFBB23-4AD7-4252-87B2-6404672F5D4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EA583245-C610-4A5C-8003-7871C62305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AB4E8F7C-EF55-4857-824E-2B3FC44729B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9C8FD5F7-2D29-4043-A555-799FD75A80C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74E4255-C697-4FB0-9F9A-A62563C0DFF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D784097-2287-4922-A977-E88559AD29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79D926D9-F3DF-4C1B-B79F-9F8111D951E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2AEEB0F5-A912-434A-9764-ABC5F73A6FB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E9E9C7F1-C6C2-4642-9FF5-E1BAECA0742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C0D1D786-3330-4643-82DC-4E3DA398A3B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A15AAF08-7EB6-4CB2-8F16-D38EE6EC6C8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B9BF885F-5EC1-4BA9-A343-EC14692F32B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912ACD8E-0D91-4E90-8ACC-D16AEF0B993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970A54E-D4D7-4160-8FE9-80E8107C872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7D0A11CF-869A-48B8-8D3E-8E47D0EB3F7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D18025C2-DC04-43DD-8D52-E0048101CA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99D4CB5-DCC2-4E39-BAC0-B9EC498316C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CE4008F5-8378-4E9B-A789-EE8E3424C72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1" name="直線コネクタ 690">
          <a:extLst>
            <a:ext uri="{FF2B5EF4-FFF2-40B4-BE49-F238E27FC236}">
              <a16:creationId xmlns:a16="http://schemas.microsoft.com/office/drawing/2014/main" id="{31F2B74A-30DC-41DF-AE60-B3ADBD0282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2" name="【学校施設】&#10;一人当たり面積最小値テキスト">
          <a:extLst>
            <a:ext uri="{FF2B5EF4-FFF2-40B4-BE49-F238E27FC236}">
              <a16:creationId xmlns:a16="http://schemas.microsoft.com/office/drawing/2014/main" id="{41FA0B6B-32C7-4221-9159-001EB28B4237}"/>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3" name="直線コネクタ 692">
          <a:extLst>
            <a:ext uri="{FF2B5EF4-FFF2-40B4-BE49-F238E27FC236}">
              <a16:creationId xmlns:a16="http://schemas.microsoft.com/office/drawing/2014/main" id="{1C8D1BA3-DA48-42B7-A7F9-777C54068BAF}"/>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4" name="【学校施設】&#10;一人当たり面積最大値テキスト">
          <a:extLst>
            <a:ext uri="{FF2B5EF4-FFF2-40B4-BE49-F238E27FC236}">
              <a16:creationId xmlns:a16="http://schemas.microsoft.com/office/drawing/2014/main" id="{2C114501-1C7B-4509-ADC3-C0C13CC246BF}"/>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5" name="直線コネクタ 694">
          <a:extLst>
            <a:ext uri="{FF2B5EF4-FFF2-40B4-BE49-F238E27FC236}">
              <a16:creationId xmlns:a16="http://schemas.microsoft.com/office/drawing/2014/main" id="{1942FC8F-5DCB-49DD-BDD9-C610C8DE6AA4}"/>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6" name="【学校施設】&#10;一人当たり面積平均値テキスト">
          <a:extLst>
            <a:ext uri="{FF2B5EF4-FFF2-40B4-BE49-F238E27FC236}">
              <a16:creationId xmlns:a16="http://schemas.microsoft.com/office/drawing/2014/main" id="{5DAD6D54-AB46-4BDC-9BF1-F4264C4CD20D}"/>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7" name="フローチャート: 判断 696">
          <a:extLst>
            <a:ext uri="{FF2B5EF4-FFF2-40B4-BE49-F238E27FC236}">
              <a16:creationId xmlns:a16="http://schemas.microsoft.com/office/drawing/2014/main" id="{074F648A-4411-46EA-9F62-F04CE45ECE71}"/>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8" name="フローチャート: 判断 697">
          <a:extLst>
            <a:ext uri="{FF2B5EF4-FFF2-40B4-BE49-F238E27FC236}">
              <a16:creationId xmlns:a16="http://schemas.microsoft.com/office/drawing/2014/main" id="{32BE1B18-344A-4B97-AEDB-8CBC97AECA02}"/>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9" name="フローチャート: 判断 698">
          <a:extLst>
            <a:ext uri="{FF2B5EF4-FFF2-40B4-BE49-F238E27FC236}">
              <a16:creationId xmlns:a16="http://schemas.microsoft.com/office/drawing/2014/main" id="{0739BDDB-ECEF-4EFA-904B-29B45433AF75}"/>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700" name="フローチャート: 判断 699">
          <a:extLst>
            <a:ext uri="{FF2B5EF4-FFF2-40B4-BE49-F238E27FC236}">
              <a16:creationId xmlns:a16="http://schemas.microsoft.com/office/drawing/2014/main" id="{9F5C597D-5165-4074-9B34-0F78330B34FD}"/>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1" name="フローチャート: 判断 700">
          <a:extLst>
            <a:ext uri="{FF2B5EF4-FFF2-40B4-BE49-F238E27FC236}">
              <a16:creationId xmlns:a16="http://schemas.microsoft.com/office/drawing/2014/main" id="{6599BE7D-B6E0-4C97-AA44-6207B048DAB5}"/>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5B36C6B-9C7A-4B27-8A1D-AD1D6AE778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C568A0A-3826-46B4-99D7-10773B8E66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35C8A7D-18F9-4BBB-B7F5-5D85F60EAE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A4015E1-94F8-4F3F-B39F-214959D782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84005D7-6498-4DA4-9B72-59F811807EB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2692</xdr:rowOff>
    </xdr:from>
    <xdr:to>
      <xdr:col>116</xdr:col>
      <xdr:colOff>114300</xdr:colOff>
      <xdr:row>61</xdr:row>
      <xdr:rowOff>104292</xdr:rowOff>
    </xdr:to>
    <xdr:sp macro="" textlink="">
      <xdr:nvSpPr>
        <xdr:cNvPr id="707" name="楕円 706">
          <a:extLst>
            <a:ext uri="{FF2B5EF4-FFF2-40B4-BE49-F238E27FC236}">
              <a16:creationId xmlns:a16="http://schemas.microsoft.com/office/drawing/2014/main" id="{2440D62B-E97B-4162-8E98-4C7B0B781C13}"/>
            </a:ext>
          </a:extLst>
        </xdr:cNvPr>
        <xdr:cNvSpPr/>
      </xdr:nvSpPr>
      <xdr:spPr>
        <a:xfrm>
          <a:off x="22110700" y="1046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152569</xdr:rowOff>
    </xdr:from>
    <xdr:ext cx="469744" cy="259045"/>
    <xdr:sp macro="" textlink="">
      <xdr:nvSpPr>
        <xdr:cNvPr id="708" name="【学校施設】&#10;一人当たり面積該当値テキスト">
          <a:extLst>
            <a:ext uri="{FF2B5EF4-FFF2-40B4-BE49-F238E27FC236}">
              <a16:creationId xmlns:a16="http://schemas.microsoft.com/office/drawing/2014/main" id="{2F58DBCA-D49E-4338-B793-5A8DA1212D22}"/>
            </a:ext>
          </a:extLst>
        </xdr:cNvPr>
        <xdr:cNvSpPr txBox="1"/>
      </xdr:nvSpPr>
      <xdr:spPr>
        <a:xfrm>
          <a:off x="22199600"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15494</xdr:rowOff>
    </xdr:from>
    <xdr:to>
      <xdr:col>112</xdr:col>
      <xdr:colOff>38100</xdr:colOff>
      <xdr:row>61</xdr:row>
      <xdr:rowOff>117094</xdr:rowOff>
    </xdr:to>
    <xdr:sp macro="" textlink="">
      <xdr:nvSpPr>
        <xdr:cNvPr id="709" name="楕円 708">
          <a:extLst>
            <a:ext uri="{FF2B5EF4-FFF2-40B4-BE49-F238E27FC236}">
              <a16:creationId xmlns:a16="http://schemas.microsoft.com/office/drawing/2014/main" id="{F469C5A9-B823-40AB-8821-1FE42641B07A}"/>
            </a:ext>
          </a:extLst>
        </xdr:cNvPr>
        <xdr:cNvSpPr/>
      </xdr:nvSpPr>
      <xdr:spPr>
        <a:xfrm>
          <a:off x="212725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53492</xdr:rowOff>
    </xdr:from>
    <xdr:to>
      <xdr:col>116</xdr:col>
      <xdr:colOff>63500</xdr:colOff>
      <xdr:row>61</xdr:row>
      <xdr:rowOff>66294</xdr:rowOff>
    </xdr:to>
    <xdr:cxnSp macro="">
      <xdr:nvCxnSpPr>
        <xdr:cNvPr id="710" name="直線コネクタ 709">
          <a:extLst>
            <a:ext uri="{FF2B5EF4-FFF2-40B4-BE49-F238E27FC236}">
              <a16:creationId xmlns:a16="http://schemas.microsoft.com/office/drawing/2014/main" id="{83A08696-5DDD-4F8F-8092-26594378A1F3}"/>
            </a:ext>
          </a:extLst>
        </xdr:cNvPr>
        <xdr:cNvCxnSpPr/>
      </xdr:nvCxnSpPr>
      <xdr:spPr>
        <a:xfrm flipV="1">
          <a:off x="21323300" y="10511942"/>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28296</xdr:rowOff>
    </xdr:from>
    <xdr:to>
      <xdr:col>107</xdr:col>
      <xdr:colOff>101600</xdr:colOff>
      <xdr:row>61</xdr:row>
      <xdr:rowOff>129896</xdr:rowOff>
    </xdr:to>
    <xdr:sp macro="" textlink="">
      <xdr:nvSpPr>
        <xdr:cNvPr id="711" name="楕円 710">
          <a:extLst>
            <a:ext uri="{FF2B5EF4-FFF2-40B4-BE49-F238E27FC236}">
              <a16:creationId xmlns:a16="http://schemas.microsoft.com/office/drawing/2014/main" id="{B304CDE7-2083-4B9A-93E9-5099A3EF96AF}"/>
            </a:ext>
          </a:extLst>
        </xdr:cNvPr>
        <xdr:cNvSpPr/>
      </xdr:nvSpPr>
      <xdr:spPr>
        <a:xfrm>
          <a:off x="20383500" y="1048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66294</xdr:rowOff>
    </xdr:from>
    <xdr:to>
      <xdr:col>111</xdr:col>
      <xdr:colOff>177800</xdr:colOff>
      <xdr:row>61</xdr:row>
      <xdr:rowOff>79096</xdr:rowOff>
    </xdr:to>
    <xdr:cxnSp macro="">
      <xdr:nvCxnSpPr>
        <xdr:cNvPr id="712" name="直線コネクタ 711">
          <a:extLst>
            <a:ext uri="{FF2B5EF4-FFF2-40B4-BE49-F238E27FC236}">
              <a16:creationId xmlns:a16="http://schemas.microsoft.com/office/drawing/2014/main" id="{0D8F791D-C81A-46C8-9A8F-A3E37794B925}"/>
            </a:ext>
          </a:extLst>
        </xdr:cNvPr>
        <xdr:cNvCxnSpPr/>
      </xdr:nvCxnSpPr>
      <xdr:spPr>
        <a:xfrm flipV="1">
          <a:off x="20434300" y="1052474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39725</xdr:rowOff>
    </xdr:from>
    <xdr:to>
      <xdr:col>102</xdr:col>
      <xdr:colOff>165100</xdr:colOff>
      <xdr:row>61</xdr:row>
      <xdr:rowOff>141325</xdr:rowOff>
    </xdr:to>
    <xdr:sp macro="" textlink="">
      <xdr:nvSpPr>
        <xdr:cNvPr id="713" name="楕円 712">
          <a:extLst>
            <a:ext uri="{FF2B5EF4-FFF2-40B4-BE49-F238E27FC236}">
              <a16:creationId xmlns:a16="http://schemas.microsoft.com/office/drawing/2014/main" id="{01910AFC-2CC4-4965-B53B-EA746575A06F}"/>
            </a:ext>
          </a:extLst>
        </xdr:cNvPr>
        <xdr:cNvSpPr/>
      </xdr:nvSpPr>
      <xdr:spPr>
        <a:xfrm>
          <a:off x="19494500" y="104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79096</xdr:rowOff>
    </xdr:from>
    <xdr:to>
      <xdr:col>107</xdr:col>
      <xdr:colOff>50800</xdr:colOff>
      <xdr:row>61</xdr:row>
      <xdr:rowOff>90525</xdr:rowOff>
    </xdr:to>
    <xdr:cxnSp macro="">
      <xdr:nvCxnSpPr>
        <xdr:cNvPr id="714" name="直線コネクタ 713">
          <a:extLst>
            <a:ext uri="{FF2B5EF4-FFF2-40B4-BE49-F238E27FC236}">
              <a16:creationId xmlns:a16="http://schemas.microsoft.com/office/drawing/2014/main" id="{FDCEFB00-1416-47CB-B706-2679A2586FAF}"/>
            </a:ext>
          </a:extLst>
        </xdr:cNvPr>
        <xdr:cNvCxnSpPr/>
      </xdr:nvCxnSpPr>
      <xdr:spPr>
        <a:xfrm flipV="1">
          <a:off x="19545300" y="1053754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52070</xdr:rowOff>
    </xdr:from>
    <xdr:to>
      <xdr:col>98</xdr:col>
      <xdr:colOff>38100</xdr:colOff>
      <xdr:row>61</xdr:row>
      <xdr:rowOff>153670</xdr:rowOff>
    </xdr:to>
    <xdr:sp macro="" textlink="">
      <xdr:nvSpPr>
        <xdr:cNvPr id="715" name="楕円 714">
          <a:extLst>
            <a:ext uri="{FF2B5EF4-FFF2-40B4-BE49-F238E27FC236}">
              <a16:creationId xmlns:a16="http://schemas.microsoft.com/office/drawing/2014/main" id="{8BE5A0D1-FB2B-4AB9-8137-B6F909D06AB3}"/>
            </a:ext>
          </a:extLst>
        </xdr:cNvPr>
        <xdr:cNvSpPr/>
      </xdr:nvSpPr>
      <xdr:spPr>
        <a:xfrm>
          <a:off x="18605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90525</xdr:rowOff>
    </xdr:from>
    <xdr:to>
      <xdr:col>102</xdr:col>
      <xdr:colOff>114300</xdr:colOff>
      <xdr:row>61</xdr:row>
      <xdr:rowOff>102870</xdr:rowOff>
    </xdr:to>
    <xdr:cxnSp macro="">
      <xdr:nvCxnSpPr>
        <xdr:cNvPr id="716" name="直線コネクタ 715">
          <a:extLst>
            <a:ext uri="{FF2B5EF4-FFF2-40B4-BE49-F238E27FC236}">
              <a16:creationId xmlns:a16="http://schemas.microsoft.com/office/drawing/2014/main" id="{AE7C0534-1C69-4CD8-9928-DADE2BE0D4D2}"/>
            </a:ext>
          </a:extLst>
        </xdr:cNvPr>
        <xdr:cNvCxnSpPr/>
      </xdr:nvCxnSpPr>
      <xdr:spPr>
        <a:xfrm flipV="1">
          <a:off x="18656300" y="10548975"/>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7" name="n_1aveValue【学校施設】&#10;一人当たり面積">
          <a:extLst>
            <a:ext uri="{FF2B5EF4-FFF2-40B4-BE49-F238E27FC236}">
              <a16:creationId xmlns:a16="http://schemas.microsoft.com/office/drawing/2014/main" id="{938085AD-9CFD-4508-826E-57F54A18832F}"/>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8" name="n_2aveValue【学校施設】&#10;一人当たり面積">
          <a:extLst>
            <a:ext uri="{FF2B5EF4-FFF2-40B4-BE49-F238E27FC236}">
              <a16:creationId xmlns:a16="http://schemas.microsoft.com/office/drawing/2014/main" id="{802C2116-987E-4A90-9D8F-DDC5D4F73A86}"/>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719" name="n_3aveValue【学校施設】&#10;一人当たり面積">
          <a:extLst>
            <a:ext uri="{FF2B5EF4-FFF2-40B4-BE49-F238E27FC236}">
              <a16:creationId xmlns:a16="http://schemas.microsoft.com/office/drawing/2014/main" id="{56FBFDBD-B1F3-4738-B4DF-2F8035E74F4B}"/>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720" name="n_4aveValue【学校施設】&#10;一人当たり面積">
          <a:extLst>
            <a:ext uri="{FF2B5EF4-FFF2-40B4-BE49-F238E27FC236}">
              <a16:creationId xmlns:a16="http://schemas.microsoft.com/office/drawing/2014/main" id="{8E378894-DF24-476E-BD28-52DE2B5D9BBE}"/>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108221</xdr:rowOff>
    </xdr:from>
    <xdr:ext cx="469744" cy="259045"/>
    <xdr:sp macro="" textlink="">
      <xdr:nvSpPr>
        <xdr:cNvPr id="721" name="n_1mainValue【学校施設】&#10;一人当たり面積">
          <a:extLst>
            <a:ext uri="{FF2B5EF4-FFF2-40B4-BE49-F238E27FC236}">
              <a16:creationId xmlns:a16="http://schemas.microsoft.com/office/drawing/2014/main" id="{8B54B0F9-44AF-4AC0-922B-D13CE943DC91}"/>
            </a:ext>
          </a:extLst>
        </xdr:cNvPr>
        <xdr:cNvSpPr txBox="1"/>
      </xdr:nvSpPr>
      <xdr:spPr>
        <a:xfrm>
          <a:off x="21075727" y="105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121023</xdr:rowOff>
    </xdr:from>
    <xdr:ext cx="469744" cy="259045"/>
    <xdr:sp macro="" textlink="">
      <xdr:nvSpPr>
        <xdr:cNvPr id="722" name="n_2mainValue【学校施設】&#10;一人当たり面積">
          <a:extLst>
            <a:ext uri="{FF2B5EF4-FFF2-40B4-BE49-F238E27FC236}">
              <a16:creationId xmlns:a16="http://schemas.microsoft.com/office/drawing/2014/main" id="{C013280E-AA4D-4AC2-96EB-2B30861D6175}"/>
            </a:ext>
          </a:extLst>
        </xdr:cNvPr>
        <xdr:cNvSpPr txBox="1"/>
      </xdr:nvSpPr>
      <xdr:spPr>
        <a:xfrm>
          <a:off x="20199427" y="105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132452</xdr:rowOff>
    </xdr:from>
    <xdr:ext cx="469744" cy="259045"/>
    <xdr:sp macro="" textlink="">
      <xdr:nvSpPr>
        <xdr:cNvPr id="723" name="n_3mainValue【学校施設】&#10;一人当たり面積">
          <a:extLst>
            <a:ext uri="{FF2B5EF4-FFF2-40B4-BE49-F238E27FC236}">
              <a16:creationId xmlns:a16="http://schemas.microsoft.com/office/drawing/2014/main" id="{DA524B01-FE64-46C6-83B0-A5A0DCB39D37}"/>
            </a:ext>
          </a:extLst>
        </xdr:cNvPr>
        <xdr:cNvSpPr txBox="1"/>
      </xdr:nvSpPr>
      <xdr:spPr>
        <a:xfrm>
          <a:off x="19310427" y="1059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144797</xdr:rowOff>
    </xdr:from>
    <xdr:ext cx="469744" cy="259045"/>
    <xdr:sp macro="" textlink="">
      <xdr:nvSpPr>
        <xdr:cNvPr id="724" name="n_4mainValue【学校施設】&#10;一人当たり面積">
          <a:extLst>
            <a:ext uri="{FF2B5EF4-FFF2-40B4-BE49-F238E27FC236}">
              <a16:creationId xmlns:a16="http://schemas.microsoft.com/office/drawing/2014/main" id="{2CB03015-02DD-4BF6-92BC-5AB7BD58B296}"/>
            </a:ext>
          </a:extLst>
        </xdr:cNvPr>
        <xdr:cNvSpPr txBox="1"/>
      </xdr:nvSpPr>
      <xdr:spPr>
        <a:xfrm>
          <a:off x="18421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D336395E-3DAD-4157-8C36-873D6E8559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228ABAC-3F5B-4950-B519-E8181A42032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B5DED718-D917-487C-8DBF-905E7ABF5F2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C574C7CA-8E79-4457-8022-4CCA52DE7CB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426DCE0-DADB-458F-A7EB-B0B794572E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B900446-EE47-40CE-86F0-2A1F50D396E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DB8624E3-492E-482B-9F63-3E68446A1C3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DBA9240-2BA4-433F-9333-73AFB17349B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FD3A9E68-4907-4C31-9739-BF0C8303106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FC9DB8B-79F8-4821-8143-5766ABAFF51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105E6B5-6175-4FD2-8E37-BB57C59C71F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8CB3AE06-9321-4CC1-BDF6-89E9F86F958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AC189B20-1767-4912-A0C9-35303F379CA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1CA47127-E0BA-4080-8941-754FEA5792D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E93A91A1-5A1B-4431-98E0-4EB32797090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DFB78C21-19A6-4A3B-976B-2A6EF9EE616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4EDBF0F8-8686-4C17-8E35-4CDABB20AF7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9F997D5F-A036-42B7-85FB-572D530EC59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91F9941B-137C-49BD-B9CD-6C5EB09B94E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A041DF05-7E99-4E49-92B7-E21F8D3EAA2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5F4D1C7D-2AAD-4889-ACF9-8149CB8D4BF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7BD81635-5487-4A51-BC6D-E755A404E90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C6C9C0B0-6D9E-4945-9EC9-E2B3D08797D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DF80114F-15A3-46FE-84D2-F37F06D6EF9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F6F2EA22-CDE2-4745-A242-63C3566C954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EAF9D8A6-FB1D-4B39-8A32-51036558117C}"/>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7803F7C2-4038-4156-A9CD-AB8BCC3CBD6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C9159285-C553-4FC1-9001-603F2A43002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3" name="【児童館】&#10;有形固定資産減価償却率最大値テキスト">
          <a:extLst>
            <a:ext uri="{FF2B5EF4-FFF2-40B4-BE49-F238E27FC236}">
              <a16:creationId xmlns:a16="http://schemas.microsoft.com/office/drawing/2014/main" id="{28074C91-1B5A-4394-BCC9-6AB99CCE56F8}"/>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4" name="直線コネクタ 753">
          <a:extLst>
            <a:ext uri="{FF2B5EF4-FFF2-40B4-BE49-F238E27FC236}">
              <a16:creationId xmlns:a16="http://schemas.microsoft.com/office/drawing/2014/main" id="{DBA313B6-BABD-4625-8185-BA10435BC44E}"/>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5" name="【児童館】&#10;有形固定資産減価償却率平均値テキスト">
          <a:extLst>
            <a:ext uri="{FF2B5EF4-FFF2-40B4-BE49-F238E27FC236}">
              <a16:creationId xmlns:a16="http://schemas.microsoft.com/office/drawing/2014/main" id="{A5C5E30C-A1DB-497F-8CC4-E0AF8B79E6CD}"/>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6" name="フローチャート: 判断 755">
          <a:extLst>
            <a:ext uri="{FF2B5EF4-FFF2-40B4-BE49-F238E27FC236}">
              <a16:creationId xmlns:a16="http://schemas.microsoft.com/office/drawing/2014/main" id="{FAB14D35-5E26-41AB-BFDD-0B3AC663E496}"/>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7" name="フローチャート: 判断 756">
          <a:extLst>
            <a:ext uri="{FF2B5EF4-FFF2-40B4-BE49-F238E27FC236}">
              <a16:creationId xmlns:a16="http://schemas.microsoft.com/office/drawing/2014/main" id="{84BACDBE-356D-4229-9DD1-B4815B6EB925}"/>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8" name="フローチャート: 判断 757">
          <a:extLst>
            <a:ext uri="{FF2B5EF4-FFF2-40B4-BE49-F238E27FC236}">
              <a16:creationId xmlns:a16="http://schemas.microsoft.com/office/drawing/2014/main" id="{BB0E088A-0AB3-45B4-AEB4-FC94B564A0AA}"/>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9" name="フローチャート: 判断 758">
          <a:extLst>
            <a:ext uri="{FF2B5EF4-FFF2-40B4-BE49-F238E27FC236}">
              <a16:creationId xmlns:a16="http://schemas.microsoft.com/office/drawing/2014/main" id="{0759C326-FF8B-45AE-BED1-28B945572FDA}"/>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60" name="フローチャート: 判断 759">
          <a:extLst>
            <a:ext uri="{FF2B5EF4-FFF2-40B4-BE49-F238E27FC236}">
              <a16:creationId xmlns:a16="http://schemas.microsoft.com/office/drawing/2014/main" id="{97C0CD72-4125-4B0A-BA68-5890EA605A8F}"/>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C105744-22FC-4535-AC31-957CC322A61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ABD8C5F-EC44-4CD6-90D5-CBFDC458C24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70C43D4-44C0-4FA5-94C2-BFA3AD59E2F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7670152-CFDF-41F0-856E-507C0089B06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AFDCF2C-467C-4FD6-AC60-0D2E93C332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31387</xdr:rowOff>
    </xdr:from>
    <xdr:to>
      <xdr:col>85</xdr:col>
      <xdr:colOff>177800</xdr:colOff>
      <xdr:row>84</xdr:row>
      <xdr:rowOff>132987</xdr:rowOff>
    </xdr:to>
    <xdr:sp macro="" textlink="">
      <xdr:nvSpPr>
        <xdr:cNvPr id="766" name="楕円 765">
          <a:extLst>
            <a:ext uri="{FF2B5EF4-FFF2-40B4-BE49-F238E27FC236}">
              <a16:creationId xmlns:a16="http://schemas.microsoft.com/office/drawing/2014/main" id="{F7153997-89C9-44AF-B5CF-18F5451055CF}"/>
            </a:ext>
          </a:extLst>
        </xdr:cNvPr>
        <xdr:cNvSpPr/>
      </xdr:nvSpPr>
      <xdr:spPr>
        <a:xfrm>
          <a:off x="162687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9814</xdr:rowOff>
    </xdr:from>
    <xdr:ext cx="405111" cy="259045"/>
    <xdr:sp macro="" textlink="">
      <xdr:nvSpPr>
        <xdr:cNvPr id="767" name="【児童館】&#10;有形固定資産減価償却率該当値テキスト">
          <a:extLst>
            <a:ext uri="{FF2B5EF4-FFF2-40B4-BE49-F238E27FC236}">
              <a16:creationId xmlns:a16="http://schemas.microsoft.com/office/drawing/2014/main" id="{0808B6D0-4ECB-4D9C-98F4-F236AF30BFEF}"/>
            </a:ext>
          </a:extLst>
        </xdr:cNvPr>
        <xdr:cNvSpPr txBox="1"/>
      </xdr:nvSpPr>
      <xdr:spPr>
        <a:xfrm>
          <a:off x="16357600"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36286</xdr:rowOff>
    </xdr:from>
    <xdr:to>
      <xdr:col>81</xdr:col>
      <xdr:colOff>101600</xdr:colOff>
      <xdr:row>84</xdr:row>
      <xdr:rowOff>137886</xdr:rowOff>
    </xdr:to>
    <xdr:sp macro="" textlink="">
      <xdr:nvSpPr>
        <xdr:cNvPr id="768" name="楕円 767">
          <a:extLst>
            <a:ext uri="{FF2B5EF4-FFF2-40B4-BE49-F238E27FC236}">
              <a16:creationId xmlns:a16="http://schemas.microsoft.com/office/drawing/2014/main" id="{948993F8-5C86-4A88-B7F0-147D4C1E862C}"/>
            </a:ext>
          </a:extLst>
        </xdr:cNvPr>
        <xdr:cNvSpPr/>
      </xdr:nvSpPr>
      <xdr:spPr>
        <a:xfrm>
          <a:off x="1543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82187</xdr:rowOff>
    </xdr:from>
    <xdr:to>
      <xdr:col>85</xdr:col>
      <xdr:colOff>127000</xdr:colOff>
      <xdr:row>84</xdr:row>
      <xdr:rowOff>87086</xdr:rowOff>
    </xdr:to>
    <xdr:cxnSp macro="">
      <xdr:nvCxnSpPr>
        <xdr:cNvPr id="769" name="直線コネクタ 768">
          <a:extLst>
            <a:ext uri="{FF2B5EF4-FFF2-40B4-BE49-F238E27FC236}">
              <a16:creationId xmlns:a16="http://schemas.microsoft.com/office/drawing/2014/main" id="{8B4D3D84-A0BE-4E7A-90EE-BE43F9A12296}"/>
            </a:ext>
          </a:extLst>
        </xdr:cNvPr>
        <xdr:cNvCxnSpPr/>
      </xdr:nvCxnSpPr>
      <xdr:spPr>
        <a:xfrm flipV="1">
          <a:off x="15481300" y="1448398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144055</xdr:rowOff>
    </xdr:from>
    <xdr:to>
      <xdr:col>76</xdr:col>
      <xdr:colOff>165100</xdr:colOff>
      <xdr:row>84</xdr:row>
      <xdr:rowOff>74205</xdr:rowOff>
    </xdr:to>
    <xdr:sp macro="" textlink="">
      <xdr:nvSpPr>
        <xdr:cNvPr id="770" name="楕円 769">
          <a:extLst>
            <a:ext uri="{FF2B5EF4-FFF2-40B4-BE49-F238E27FC236}">
              <a16:creationId xmlns:a16="http://schemas.microsoft.com/office/drawing/2014/main" id="{0622D629-CD46-475B-BE8D-9945C9E11AEF}"/>
            </a:ext>
          </a:extLst>
        </xdr:cNvPr>
        <xdr:cNvSpPr/>
      </xdr:nvSpPr>
      <xdr:spPr>
        <a:xfrm>
          <a:off x="14541500" y="143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23405</xdr:rowOff>
    </xdr:from>
    <xdr:to>
      <xdr:col>81</xdr:col>
      <xdr:colOff>50800</xdr:colOff>
      <xdr:row>84</xdr:row>
      <xdr:rowOff>87086</xdr:rowOff>
    </xdr:to>
    <xdr:cxnSp macro="">
      <xdr:nvCxnSpPr>
        <xdr:cNvPr id="771" name="直線コネクタ 770">
          <a:extLst>
            <a:ext uri="{FF2B5EF4-FFF2-40B4-BE49-F238E27FC236}">
              <a16:creationId xmlns:a16="http://schemas.microsoft.com/office/drawing/2014/main" id="{9AEDD52E-74D4-4B8D-9D90-C00385579CD1}"/>
            </a:ext>
          </a:extLst>
        </xdr:cNvPr>
        <xdr:cNvCxnSpPr/>
      </xdr:nvCxnSpPr>
      <xdr:spPr>
        <a:xfrm>
          <a:off x="14592300" y="14425205"/>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86905</xdr:rowOff>
    </xdr:from>
    <xdr:to>
      <xdr:col>72</xdr:col>
      <xdr:colOff>38100</xdr:colOff>
      <xdr:row>84</xdr:row>
      <xdr:rowOff>17055</xdr:rowOff>
    </xdr:to>
    <xdr:sp macro="" textlink="">
      <xdr:nvSpPr>
        <xdr:cNvPr id="772" name="楕円 771">
          <a:extLst>
            <a:ext uri="{FF2B5EF4-FFF2-40B4-BE49-F238E27FC236}">
              <a16:creationId xmlns:a16="http://schemas.microsoft.com/office/drawing/2014/main" id="{194E4E2A-6245-40DA-8E9C-ECBFD11057F9}"/>
            </a:ext>
          </a:extLst>
        </xdr:cNvPr>
        <xdr:cNvSpPr/>
      </xdr:nvSpPr>
      <xdr:spPr>
        <a:xfrm>
          <a:off x="13652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137705</xdr:rowOff>
    </xdr:from>
    <xdr:to>
      <xdr:col>76</xdr:col>
      <xdr:colOff>114300</xdr:colOff>
      <xdr:row>84</xdr:row>
      <xdr:rowOff>23405</xdr:rowOff>
    </xdr:to>
    <xdr:cxnSp macro="">
      <xdr:nvCxnSpPr>
        <xdr:cNvPr id="773" name="直線コネクタ 772">
          <a:extLst>
            <a:ext uri="{FF2B5EF4-FFF2-40B4-BE49-F238E27FC236}">
              <a16:creationId xmlns:a16="http://schemas.microsoft.com/office/drawing/2014/main" id="{A9AFB2A6-6A47-482C-8589-EFC595A3305D}"/>
            </a:ext>
          </a:extLst>
        </xdr:cNvPr>
        <xdr:cNvCxnSpPr/>
      </xdr:nvCxnSpPr>
      <xdr:spPr>
        <a:xfrm>
          <a:off x="13703300" y="143680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23223</xdr:rowOff>
    </xdr:from>
    <xdr:to>
      <xdr:col>67</xdr:col>
      <xdr:colOff>101600</xdr:colOff>
      <xdr:row>83</xdr:row>
      <xdr:rowOff>124823</xdr:rowOff>
    </xdr:to>
    <xdr:sp macro="" textlink="">
      <xdr:nvSpPr>
        <xdr:cNvPr id="774" name="楕円 773">
          <a:extLst>
            <a:ext uri="{FF2B5EF4-FFF2-40B4-BE49-F238E27FC236}">
              <a16:creationId xmlns:a16="http://schemas.microsoft.com/office/drawing/2014/main" id="{13B90E17-85DC-40B8-BEA8-DE942C9D074C}"/>
            </a:ext>
          </a:extLst>
        </xdr:cNvPr>
        <xdr:cNvSpPr/>
      </xdr:nvSpPr>
      <xdr:spPr>
        <a:xfrm>
          <a:off x="12763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74023</xdr:rowOff>
    </xdr:from>
    <xdr:to>
      <xdr:col>71</xdr:col>
      <xdr:colOff>177800</xdr:colOff>
      <xdr:row>83</xdr:row>
      <xdr:rowOff>137705</xdr:rowOff>
    </xdr:to>
    <xdr:cxnSp macro="">
      <xdr:nvCxnSpPr>
        <xdr:cNvPr id="775" name="直線コネクタ 774">
          <a:extLst>
            <a:ext uri="{FF2B5EF4-FFF2-40B4-BE49-F238E27FC236}">
              <a16:creationId xmlns:a16="http://schemas.microsoft.com/office/drawing/2014/main" id="{74B5D6D7-00EF-4A14-BA7F-A38884C5D931}"/>
            </a:ext>
          </a:extLst>
        </xdr:cNvPr>
        <xdr:cNvCxnSpPr/>
      </xdr:nvCxnSpPr>
      <xdr:spPr>
        <a:xfrm>
          <a:off x="12814300" y="14304373"/>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6" name="n_1aveValue【児童館】&#10;有形固定資産減価償却率">
          <a:extLst>
            <a:ext uri="{FF2B5EF4-FFF2-40B4-BE49-F238E27FC236}">
              <a16:creationId xmlns:a16="http://schemas.microsoft.com/office/drawing/2014/main" id="{F9596BB2-3A02-4C94-BC60-407CE92EC573}"/>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7" name="n_2aveValue【児童館】&#10;有形固定資産減価償却率">
          <a:extLst>
            <a:ext uri="{FF2B5EF4-FFF2-40B4-BE49-F238E27FC236}">
              <a16:creationId xmlns:a16="http://schemas.microsoft.com/office/drawing/2014/main" id="{AC682DEF-350B-48A6-BF67-3F0B9D0B32EC}"/>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8" name="n_3aveValue【児童館】&#10;有形固定資産減価償却率">
          <a:extLst>
            <a:ext uri="{FF2B5EF4-FFF2-40B4-BE49-F238E27FC236}">
              <a16:creationId xmlns:a16="http://schemas.microsoft.com/office/drawing/2014/main" id="{14AE7FCA-D651-456D-89B1-01CCFA40739E}"/>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9" name="n_4aveValue【児童館】&#10;有形固定資産減価償却率">
          <a:extLst>
            <a:ext uri="{FF2B5EF4-FFF2-40B4-BE49-F238E27FC236}">
              <a16:creationId xmlns:a16="http://schemas.microsoft.com/office/drawing/2014/main" id="{9A5EBFC2-2306-48EF-8703-8C42C8B30530}"/>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129013</xdr:rowOff>
    </xdr:from>
    <xdr:ext cx="405111" cy="259045"/>
    <xdr:sp macro="" textlink="">
      <xdr:nvSpPr>
        <xdr:cNvPr id="780" name="n_1mainValue【児童館】&#10;有形固定資産減価償却率">
          <a:extLst>
            <a:ext uri="{FF2B5EF4-FFF2-40B4-BE49-F238E27FC236}">
              <a16:creationId xmlns:a16="http://schemas.microsoft.com/office/drawing/2014/main" id="{F5F69BA1-B785-4991-90E9-22F6D31BE17D}"/>
            </a:ext>
          </a:extLst>
        </xdr:cNvPr>
        <xdr:cNvSpPr txBox="1"/>
      </xdr:nvSpPr>
      <xdr:spPr>
        <a:xfrm>
          <a:off x="152660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781" name="n_2mainValue【児童館】&#10;有形固定資産減価償却率">
          <a:extLst>
            <a:ext uri="{FF2B5EF4-FFF2-40B4-BE49-F238E27FC236}">
              <a16:creationId xmlns:a16="http://schemas.microsoft.com/office/drawing/2014/main" id="{A12DE19D-7856-48A3-8238-2D9BD10C9DE2}"/>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8182</xdr:rowOff>
    </xdr:from>
    <xdr:ext cx="405111" cy="259045"/>
    <xdr:sp macro="" textlink="">
      <xdr:nvSpPr>
        <xdr:cNvPr id="782" name="n_3mainValue【児童館】&#10;有形固定資産減価償却率">
          <a:extLst>
            <a:ext uri="{FF2B5EF4-FFF2-40B4-BE49-F238E27FC236}">
              <a16:creationId xmlns:a16="http://schemas.microsoft.com/office/drawing/2014/main" id="{51B19AA7-E104-4C94-8A32-D4FE79ACE921}"/>
            </a:ext>
          </a:extLst>
        </xdr:cNvPr>
        <xdr:cNvSpPr txBox="1"/>
      </xdr:nvSpPr>
      <xdr:spPr>
        <a:xfrm>
          <a:off x="13500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115950</xdr:rowOff>
    </xdr:from>
    <xdr:ext cx="405111" cy="259045"/>
    <xdr:sp macro="" textlink="">
      <xdr:nvSpPr>
        <xdr:cNvPr id="783" name="n_4mainValue【児童館】&#10;有形固定資産減価償却率">
          <a:extLst>
            <a:ext uri="{FF2B5EF4-FFF2-40B4-BE49-F238E27FC236}">
              <a16:creationId xmlns:a16="http://schemas.microsoft.com/office/drawing/2014/main" id="{E78D13F3-A97E-4101-A9AD-6369FA200B79}"/>
            </a:ext>
          </a:extLst>
        </xdr:cNvPr>
        <xdr:cNvSpPr txBox="1"/>
      </xdr:nvSpPr>
      <xdr:spPr>
        <a:xfrm>
          <a:off x="12611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58E12326-247D-4751-BAE7-A9597294C3F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7A97551-7040-4199-830F-FBD122E660F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B74C5843-4EB5-4675-AC34-05B6EB0684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EB0AEE0C-804F-45EC-BA46-7D394D4723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CE9B7C47-96DA-4FD6-9748-7B62715CCA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C542BB2A-2272-4230-A57E-C237A41F315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BC63493C-E960-49D8-8D10-048A7C70E78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6477A899-3CCC-446A-81D7-0EB43FCBA6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E45D4DD5-9AF1-4F84-B606-31A22F47ABF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8EEC9B4E-FF4A-44D6-8FF8-B37040F755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2370423C-4E34-4D9E-89C5-32B5521F683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AE3A5281-BCD4-4EA5-81D2-B6250B6684B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7022D594-A780-4537-8660-D1AF05A594F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3ED5C85F-0943-4432-8209-0F8ED951769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BB5EA191-FFEA-4E11-AD5A-2CAA74F9F5A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0C84CC07-AA98-4D03-8847-9D6D209CD6F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06828ACA-37F2-4FE6-A00E-5D98C1D8A28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EC51DF18-6E81-4383-9EBD-A464B8A4100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3B054EF0-4452-4D51-84DF-F02E69198EF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2BFA3B53-1B51-4D36-AA55-32F455D843D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224AEE49-3630-48AE-998A-B5DE6C210CA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5" name="直線コネクタ 804">
          <a:extLst>
            <a:ext uri="{FF2B5EF4-FFF2-40B4-BE49-F238E27FC236}">
              <a16:creationId xmlns:a16="http://schemas.microsoft.com/office/drawing/2014/main" id="{4EA73522-9040-4551-BC20-EABC1D182CAD}"/>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6" name="【児童館】&#10;一人当たり面積最小値テキスト">
          <a:extLst>
            <a:ext uri="{FF2B5EF4-FFF2-40B4-BE49-F238E27FC236}">
              <a16:creationId xmlns:a16="http://schemas.microsoft.com/office/drawing/2014/main" id="{6BFF986F-EAFC-46FF-8EBE-56B61FB4A152}"/>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7" name="直線コネクタ 806">
          <a:extLst>
            <a:ext uri="{FF2B5EF4-FFF2-40B4-BE49-F238E27FC236}">
              <a16:creationId xmlns:a16="http://schemas.microsoft.com/office/drawing/2014/main" id="{FBEA65DA-05A6-425E-9529-9C26689E38B3}"/>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8" name="【児童館】&#10;一人当たり面積最大値テキスト">
          <a:extLst>
            <a:ext uri="{FF2B5EF4-FFF2-40B4-BE49-F238E27FC236}">
              <a16:creationId xmlns:a16="http://schemas.microsoft.com/office/drawing/2014/main" id="{01983D52-745A-4C4B-A27D-E360A0F560BC}"/>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9" name="直線コネクタ 808">
          <a:extLst>
            <a:ext uri="{FF2B5EF4-FFF2-40B4-BE49-F238E27FC236}">
              <a16:creationId xmlns:a16="http://schemas.microsoft.com/office/drawing/2014/main" id="{1540D758-3FED-449B-9AB4-FBFE9DDD92D2}"/>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10" name="【児童館】&#10;一人当たり面積平均値テキスト">
          <a:extLst>
            <a:ext uri="{FF2B5EF4-FFF2-40B4-BE49-F238E27FC236}">
              <a16:creationId xmlns:a16="http://schemas.microsoft.com/office/drawing/2014/main" id="{1826E1E3-F770-4835-BB31-46AC1DF2843A}"/>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1" name="フローチャート: 判断 810">
          <a:extLst>
            <a:ext uri="{FF2B5EF4-FFF2-40B4-BE49-F238E27FC236}">
              <a16:creationId xmlns:a16="http://schemas.microsoft.com/office/drawing/2014/main" id="{3D34154D-E9A3-4CB7-9DAA-7BC36FDEEADC}"/>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2" name="フローチャート: 判断 811">
          <a:extLst>
            <a:ext uri="{FF2B5EF4-FFF2-40B4-BE49-F238E27FC236}">
              <a16:creationId xmlns:a16="http://schemas.microsoft.com/office/drawing/2014/main" id="{26B85013-1599-4A5E-BA0D-ACE087914C8D}"/>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3" name="フローチャート: 判断 812">
          <a:extLst>
            <a:ext uri="{FF2B5EF4-FFF2-40B4-BE49-F238E27FC236}">
              <a16:creationId xmlns:a16="http://schemas.microsoft.com/office/drawing/2014/main" id="{A297F5C0-A951-4CFA-8158-EF78E07B5F26}"/>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4" name="フローチャート: 判断 813">
          <a:extLst>
            <a:ext uri="{FF2B5EF4-FFF2-40B4-BE49-F238E27FC236}">
              <a16:creationId xmlns:a16="http://schemas.microsoft.com/office/drawing/2014/main" id="{83600B9E-8708-4873-BE96-803548C87374}"/>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5" name="フローチャート: 判断 814">
          <a:extLst>
            <a:ext uri="{FF2B5EF4-FFF2-40B4-BE49-F238E27FC236}">
              <a16:creationId xmlns:a16="http://schemas.microsoft.com/office/drawing/2014/main" id="{12663FCF-FA10-43FC-912A-22E30F84C9EE}"/>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A3D04B8-8215-4B07-B8BE-008228408F8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5CE8AA5-4740-43CD-A367-8F9742D3D6D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6D202DC-D247-4804-B04D-E3D80DF19F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2987837-C9A0-4852-9077-24F1F1A9461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B108F1F-A8A0-417F-882D-C4607917EC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53594</xdr:rowOff>
    </xdr:from>
    <xdr:to>
      <xdr:col>116</xdr:col>
      <xdr:colOff>114300</xdr:colOff>
      <xdr:row>85</xdr:row>
      <xdr:rowOff>155194</xdr:rowOff>
    </xdr:to>
    <xdr:sp macro="" textlink="">
      <xdr:nvSpPr>
        <xdr:cNvPr id="821" name="楕円 820">
          <a:extLst>
            <a:ext uri="{FF2B5EF4-FFF2-40B4-BE49-F238E27FC236}">
              <a16:creationId xmlns:a16="http://schemas.microsoft.com/office/drawing/2014/main" id="{7FF6FAA1-DFF6-4075-B78D-DB569B277F67}"/>
            </a:ext>
          </a:extLst>
        </xdr:cNvPr>
        <xdr:cNvSpPr/>
      </xdr:nvSpPr>
      <xdr:spPr>
        <a:xfrm>
          <a:off x="22110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139971</xdr:rowOff>
    </xdr:from>
    <xdr:ext cx="469744" cy="259045"/>
    <xdr:sp macro="" textlink="">
      <xdr:nvSpPr>
        <xdr:cNvPr id="822" name="【児童館】&#10;一人当たり面積該当値テキスト">
          <a:extLst>
            <a:ext uri="{FF2B5EF4-FFF2-40B4-BE49-F238E27FC236}">
              <a16:creationId xmlns:a16="http://schemas.microsoft.com/office/drawing/2014/main" id="{E5277F87-E051-4580-A3E4-D06AD91B42BD}"/>
            </a:ext>
          </a:extLst>
        </xdr:cNvPr>
        <xdr:cNvSpPr txBox="1"/>
      </xdr:nvSpPr>
      <xdr:spPr>
        <a:xfrm>
          <a:off x="22199600" y="1454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53594</xdr:rowOff>
    </xdr:from>
    <xdr:to>
      <xdr:col>112</xdr:col>
      <xdr:colOff>38100</xdr:colOff>
      <xdr:row>85</xdr:row>
      <xdr:rowOff>155194</xdr:rowOff>
    </xdr:to>
    <xdr:sp macro="" textlink="">
      <xdr:nvSpPr>
        <xdr:cNvPr id="823" name="楕円 822">
          <a:extLst>
            <a:ext uri="{FF2B5EF4-FFF2-40B4-BE49-F238E27FC236}">
              <a16:creationId xmlns:a16="http://schemas.microsoft.com/office/drawing/2014/main" id="{23A57869-709C-40C0-A36A-A8957BE3C47B}"/>
            </a:ext>
          </a:extLst>
        </xdr:cNvPr>
        <xdr:cNvSpPr/>
      </xdr:nvSpPr>
      <xdr:spPr>
        <a:xfrm>
          <a:off x="21272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104394</xdr:rowOff>
    </xdr:from>
    <xdr:to>
      <xdr:col>116</xdr:col>
      <xdr:colOff>63500</xdr:colOff>
      <xdr:row>85</xdr:row>
      <xdr:rowOff>104394</xdr:rowOff>
    </xdr:to>
    <xdr:cxnSp macro="">
      <xdr:nvCxnSpPr>
        <xdr:cNvPr id="824" name="直線コネクタ 823">
          <a:extLst>
            <a:ext uri="{FF2B5EF4-FFF2-40B4-BE49-F238E27FC236}">
              <a16:creationId xmlns:a16="http://schemas.microsoft.com/office/drawing/2014/main" id="{668B43A9-672E-4287-A2AD-682D31A0BED0}"/>
            </a:ext>
          </a:extLst>
        </xdr:cNvPr>
        <xdr:cNvCxnSpPr/>
      </xdr:nvCxnSpPr>
      <xdr:spPr>
        <a:xfrm>
          <a:off x="21323300" y="1467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53594</xdr:rowOff>
    </xdr:from>
    <xdr:to>
      <xdr:col>107</xdr:col>
      <xdr:colOff>101600</xdr:colOff>
      <xdr:row>85</xdr:row>
      <xdr:rowOff>155194</xdr:rowOff>
    </xdr:to>
    <xdr:sp macro="" textlink="">
      <xdr:nvSpPr>
        <xdr:cNvPr id="825" name="楕円 824">
          <a:extLst>
            <a:ext uri="{FF2B5EF4-FFF2-40B4-BE49-F238E27FC236}">
              <a16:creationId xmlns:a16="http://schemas.microsoft.com/office/drawing/2014/main" id="{FEB83C74-39D7-4B11-97D1-F1E71BB9BC08}"/>
            </a:ext>
          </a:extLst>
        </xdr:cNvPr>
        <xdr:cNvSpPr/>
      </xdr:nvSpPr>
      <xdr:spPr>
        <a:xfrm>
          <a:off x="20383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104394</xdr:rowOff>
    </xdr:from>
    <xdr:to>
      <xdr:col>111</xdr:col>
      <xdr:colOff>177800</xdr:colOff>
      <xdr:row>85</xdr:row>
      <xdr:rowOff>104394</xdr:rowOff>
    </xdr:to>
    <xdr:cxnSp macro="">
      <xdr:nvCxnSpPr>
        <xdr:cNvPr id="826" name="直線コネクタ 825">
          <a:extLst>
            <a:ext uri="{FF2B5EF4-FFF2-40B4-BE49-F238E27FC236}">
              <a16:creationId xmlns:a16="http://schemas.microsoft.com/office/drawing/2014/main" id="{FB404707-8869-47C1-A785-CD78B41C5B21}"/>
            </a:ext>
          </a:extLst>
        </xdr:cNvPr>
        <xdr:cNvCxnSpPr/>
      </xdr:nvCxnSpPr>
      <xdr:spPr>
        <a:xfrm>
          <a:off x="20434300" y="1467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53594</xdr:rowOff>
    </xdr:from>
    <xdr:to>
      <xdr:col>102</xdr:col>
      <xdr:colOff>165100</xdr:colOff>
      <xdr:row>85</xdr:row>
      <xdr:rowOff>155194</xdr:rowOff>
    </xdr:to>
    <xdr:sp macro="" textlink="">
      <xdr:nvSpPr>
        <xdr:cNvPr id="827" name="楕円 826">
          <a:extLst>
            <a:ext uri="{FF2B5EF4-FFF2-40B4-BE49-F238E27FC236}">
              <a16:creationId xmlns:a16="http://schemas.microsoft.com/office/drawing/2014/main" id="{049342E5-E459-45A2-81D1-AA15A90EAB86}"/>
            </a:ext>
          </a:extLst>
        </xdr:cNvPr>
        <xdr:cNvSpPr/>
      </xdr:nvSpPr>
      <xdr:spPr>
        <a:xfrm>
          <a:off x="19494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104394</xdr:rowOff>
    </xdr:from>
    <xdr:to>
      <xdr:col>107</xdr:col>
      <xdr:colOff>50800</xdr:colOff>
      <xdr:row>85</xdr:row>
      <xdr:rowOff>104394</xdr:rowOff>
    </xdr:to>
    <xdr:cxnSp macro="">
      <xdr:nvCxnSpPr>
        <xdr:cNvPr id="828" name="直線コネクタ 827">
          <a:extLst>
            <a:ext uri="{FF2B5EF4-FFF2-40B4-BE49-F238E27FC236}">
              <a16:creationId xmlns:a16="http://schemas.microsoft.com/office/drawing/2014/main" id="{9A50E00F-8476-4505-8777-2A51F7EB9E9C}"/>
            </a:ext>
          </a:extLst>
        </xdr:cNvPr>
        <xdr:cNvCxnSpPr/>
      </xdr:nvCxnSpPr>
      <xdr:spPr>
        <a:xfrm>
          <a:off x="19545300" y="1467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58165</xdr:rowOff>
    </xdr:from>
    <xdr:to>
      <xdr:col>98</xdr:col>
      <xdr:colOff>38100</xdr:colOff>
      <xdr:row>85</xdr:row>
      <xdr:rowOff>159765</xdr:rowOff>
    </xdr:to>
    <xdr:sp macro="" textlink="">
      <xdr:nvSpPr>
        <xdr:cNvPr id="829" name="楕円 828">
          <a:extLst>
            <a:ext uri="{FF2B5EF4-FFF2-40B4-BE49-F238E27FC236}">
              <a16:creationId xmlns:a16="http://schemas.microsoft.com/office/drawing/2014/main" id="{3274AB9F-BC3C-49FC-AC73-B6A2DA8830B3}"/>
            </a:ext>
          </a:extLst>
        </xdr:cNvPr>
        <xdr:cNvSpPr/>
      </xdr:nvSpPr>
      <xdr:spPr>
        <a:xfrm>
          <a:off x="18605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104394</xdr:rowOff>
    </xdr:from>
    <xdr:to>
      <xdr:col>102</xdr:col>
      <xdr:colOff>114300</xdr:colOff>
      <xdr:row>85</xdr:row>
      <xdr:rowOff>108965</xdr:rowOff>
    </xdr:to>
    <xdr:cxnSp macro="">
      <xdr:nvCxnSpPr>
        <xdr:cNvPr id="830" name="直線コネクタ 829">
          <a:extLst>
            <a:ext uri="{FF2B5EF4-FFF2-40B4-BE49-F238E27FC236}">
              <a16:creationId xmlns:a16="http://schemas.microsoft.com/office/drawing/2014/main" id="{6EFC2EDC-BBE1-468E-BFB4-3D822B01A664}"/>
            </a:ext>
          </a:extLst>
        </xdr:cNvPr>
        <xdr:cNvCxnSpPr/>
      </xdr:nvCxnSpPr>
      <xdr:spPr>
        <a:xfrm flipV="1">
          <a:off x="18656300" y="146776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1" name="n_1aveValue【児童館】&#10;一人当たり面積">
          <a:extLst>
            <a:ext uri="{FF2B5EF4-FFF2-40B4-BE49-F238E27FC236}">
              <a16:creationId xmlns:a16="http://schemas.microsoft.com/office/drawing/2014/main" id="{4A215FE6-44CE-42A3-88B6-FBF1DE269980}"/>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2" name="n_2aveValue【児童館】&#10;一人当たり面積">
          <a:extLst>
            <a:ext uri="{FF2B5EF4-FFF2-40B4-BE49-F238E27FC236}">
              <a16:creationId xmlns:a16="http://schemas.microsoft.com/office/drawing/2014/main" id="{0DE76DF7-7EDD-4074-AEB8-94922FD424A3}"/>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3" name="n_3aveValue【児童館】&#10;一人当たり面積">
          <a:extLst>
            <a:ext uri="{FF2B5EF4-FFF2-40B4-BE49-F238E27FC236}">
              <a16:creationId xmlns:a16="http://schemas.microsoft.com/office/drawing/2014/main" id="{E69F6329-ECC9-4AD9-9C58-5F67C6B45F43}"/>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4" name="n_4aveValue【児童館】&#10;一人当たり面積">
          <a:extLst>
            <a:ext uri="{FF2B5EF4-FFF2-40B4-BE49-F238E27FC236}">
              <a16:creationId xmlns:a16="http://schemas.microsoft.com/office/drawing/2014/main" id="{7A73511E-D90B-4FCB-AF62-93D9BA6A44C5}"/>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146321</xdr:rowOff>
    </xdr:from>
    <xdr:ext cx="469744" cy="259045"/>
    <xdr:sp macro="" textlink="">
      <xdr:nvSpPr>
        <xdr:cNvPr id="835" name="n_1mainValue【児童館】&#10;一人当たり面積">
          <a:extLst>
            <a:ext uri="{FF2B5EF4-FFF2-40B4-BE49-F238E27FC236}">
              <a16:creationId xmlns:a16="http://schemas.microsoft.com/office/drawing/2014/main" id="{82C264B9-BBF1-4D9E-8352-E862CF97316B}"/>
            </a:ext>
          </a:extLst>
        </xdr:cNvPr>
        <xdr:cNvSpPr txBox="1"/>
      </xdr:nvSpPr>
      <xdr:spPr>
        <a:xfrm>
          <a:off x="21075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146321</xdr:rowOff>
    </xdr:from>
    <xdr:ext cx="469744" cy="259045"/>
    <xdr:sp macro="" textlink="">
      <xdr:nvSpPr>
        <xdr:cNvPr id="836" name="n_2mainValue【児童館】&#10;一人当たり面積">
          <a:extLst>
            <a:ext uri="{FF2B5EF4-FFF2-40B4-BE49-F238E27FC236}">
              <a16:creationId xmlns:a16="http://schemas.microsoft.com/office/drawing/2014/main" id="{EAB9C568-A181-4579-BFE0-2DD3E6D382BF}"/>
            </a:ext>
          </a:extLst>
        </xdr:cNvPr>
        <xdr:cNvSpPr txBox="1"/>
      </xdr:nvSpPr>
      <xdr:spPr>
        <a:xfrm>
          <a:off x="20199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146321</xdr:rowOff>
    </xdr:from>
    <xdr:ext cx="469744" cy="259045"/>
    <xdr:sp macro="" textlink="">
      <xdr:nvSpPr>
        <xdr:cNvPr id="837" name="n_3mainValue【児童館】&#10;一人当たり面積">
          <a:extLst>
            <a:ext uri="{FF2B5EF4-FFF2-40B4-BE49-F238E27FC236}">
              <a16:creationId xmlns:a16="http://schemas.microsoft.com/office/drawing/2014/main" id="{0E0357C6-7A58-4F6C-8F5F-49823A8F5F3F}"/>
            </a:ext>
          </a:extLst>
        </xdr:cNvPr>
        <xdr:cNvSpPr txBox="1"/>
      </xdr:nvSpPr>
      <xdr:spPr>
        <a:xfrm>
          <a:off x="19310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150892</xdr:rowOff>
    </xdr:from>
    <xdr:ext cx="469744" cy="259045"/>
    <xdr:sp macro="" textlink="">
      <xdr:nvSpPr>
        <xdr:cNvPr id="838" name="n_4mainValue【児童館】&#10;一人当たり面積">
          <a:extLst>
            <a:ext uri="{FF2B5EF4-FFF2-40B4-BE49-F238E27FC236}">
              <a16:creationId xmlns:a16="http://schemas.microsoft.com/office/drawing/2014/main" id="{1BF61BD3-0B56-42BF-89A3-175B3C76C710}"/>
            </a:ext>
          </a:extLst>
        </xdr:cNvPr>
        <xdr:cNvSpPr txBox="1"/>
      </xdr:nvSpPr>
      <xdr:spPr>
        <a:xfrm>
          <a:off x="18421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97B7BD1A-67EA-4F87-999D-FF0C6993D7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54392FDA-AEFB-46EA-9C39-FF0796D917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49582364-D06F-4D42-ABD0-43BF8D45A61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43AD44D-A057-4924-B2B6-2710FFCF5D4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D143E7D-3950-4A68-A1B3-D1060F0C80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0AAEF2E-4397-420C-A8FC-261F1243408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9376A64B-295E-4A37-A424-E5A8BFB1D4B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9097AE91-1C83-4AE6-8B57-28B310E4319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7E7FE232-19D7-4D0B-B306-DC6E10DD7A2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0DF5069-673F-4AAF-9CF0-07892207F6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4BF2EFE4-5A34-43B8-A6D6-7708B5566E3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ECC61C5C-C842-43F8-A35B-EA64E8C8A0B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D319F7FF-AA9E-4447-9840-EDD56A3DA53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5ACF5133-8A4F-4367-B4FB-62654887399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993DD7DE-6F72-428B-B374-71DE71AB7BB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AFD7A77A-F1D4-4330-ADD9-EBB3920DFFB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BE571FCC-6548-47AC-8211-656926C023E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27DE117B-EC3A-4934-83B2-AC2001299D9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56D4254A-FE44-4BEE-BEFA-F430EC3EA98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B31E8AF6-49B6-4A03-A13D-ACD31F48D2A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400860F5-F730-4A87-9EDF-378DDFF2947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81D36A56-43C0-4582-96ED-96AA31DBA8C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1E7EED23-C571-4D11-90C7-4362295DBD7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98291E60-ED0D-4FF1-ABA2-BBFA2908548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726C4D06-E163-45AE-B199-57CF7F594B71}"/>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DB388A39-CD91-4BDD-86B4-7F485DA9E2A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D8A289E3-04C6-435B-A932-7EDA1743E55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66" name="【公民館】&#10;有形固定資産減価償却率最大値テキスト">
          <a:extLst>
            <a:ext uri="{FF2B5EF4-FFF2-40B4-BE49-F238E27FC236}">
              <a16:creationId xmlns:a16="http://schemas.microsoft.com/office/drawing/2014/main" id="{1BFEF489-5B47-4BEA-8D8E-7140E439A028}"/>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7" name="直線コネクタ 866">
          <a:extLst>
            <a:ext uri="{FF2B5EF4-FFF2-40B4-BE49-F238E27FC236}">
              <a16:creationId xmlns:a16="http://schemas.microsoft.com/office/drawing/2014/main" id="{4907BFD2-7BCD-4521-ADF5-A23CC680DEB1}"/>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868" name="【公民館】&#10;有形固定資産減価償却率平均値テキスト">
          <a:extLst>
            <a:ext uri="{FF2B5EF4-FFF2-40B4-BE49-F238E27FC236}">
              <a16:creationId xmlns:a16="http://schemas.microsoft.com/office/drawing/2014/main" id="{7702DAA8-CF3E-4B00-9144-9172E3AA0222}"/>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9" name="フローチャート: 判断 868">
          <a:extLst>
            <a:ext uri="{FF2B5EF4-FFF2-40B4-BE49-F238E27FC236}">
              <a16:creationId xmlns:a16="http://schemas.microsoft.com/office/drawing/2014/main" id="{6A4D2C5D-6236-4CA4-815D-1D16F65C51F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70" name="フローチャート: 判断 869">
          <a:extLst>
            <a:ext uri="{FF2B5EF4-FFF2-40B4-BE49-F238E27FC236}">
              <a16:creationId xmlns:a16="http://schemas.microsoft.com/office/drawing/2014/main" id="{B5F2C939-B8E6-4FD8-8B3D-C23BCF6895B6}"/>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71" name="フローチャート: 判断 870">
          <a:extLst>
            <a:ext uri="{FF2B5EF4-FFF2-40B4-BE49-F238E27FC236}">
              <a16:creationId xmlns:a16="http://schemas.microsoft.com/office/drawing/2014/main" id="{17169887-21B9-4851-8660-6B68956C25BD}"/>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2" name="フローチャート: 判断 871">
          <a:extLst>
            <a:ext uri="{FF2B5EF4-FFF2-40B4-BE49-F238E27FC236}">
              <a16:creationId xmlns:a16="http://schemas.microsoft.com/office/drawing/2014/main" id="{47C730BA-B751-4BFA-95DD-92A2B1B7997B}"/>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3" name="フローチャート: 判断 872">
          <a:extLst>
            <a:ext uri="{FF2B5EF4-FFF2-40B4-BE49-F238E27FC236}">
              <a16:creationId xmlns:a16="http://schemas.microsoft.com/office/drawing/2014/main" id="{5CA7B311-939F-453C-9B6F-FE7DD19296A2}"/>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BCE96F9A-FF6C-4209-82B2-8A557EFB818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897B752-1DC9-40BD-9704-49840AC47D1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089CC05-D405-424C-8C3C-F62E00A0CC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D39B0CF-F19B-49B7-B30F-6A74B22A788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744CCA2-E1BC-4EF6-9710-1FC3144572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4445</xdr:rowOff>
    </xdr:from>
    <xdr:to>
      <xdr:col>85</xdr:col>
      <xdr:colOff>177800</xdr:colOff>
      <xdr:row>106</xdr:row>
      <xdr:rowOff>106045</xdr:rowOff>
    </xdr:to>
    <xdr:sp macro="" textlink="">
      <xdr:nvSpPr>
        <xdr:cNvPr id="879" name="楕円 878">
          <a:extLst>
            <a:ext uri="{FF2B5EF4-FFF2-40B4-BE49-F238E27FC236}">
              <a16:creationId xmlns:a16="http://schemas.microsoft.com/office/drawing/2014/main" id="{4A22D8A7-55C0-4F2D-BB0B-F068A6AE69EE}"/>
            </a:ext>
          </a:extLst>
        </xdr:cNvPr>
        <xdr:cNvSpPr/>
      </xdr:nvSpPr>
      <xdr:spPr>
        <a:xfrm>
          <a:off x="162687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154322</xdr:rowOff>
    </xdr:from>
    <xdr:ext cx="405111" cy="259045"/>
    <xdr:sp macro="" textlink="">
      <xdr:nvSpPr>
        <xdr:cNvPr id="880" name="【公民館】&#10;有形固定資産減価償却率該当値テキスト">
          <a:extLst>
            <a:ext uri="{FF2B5EF4-FFF2-40B4-BE49-F238E27FC236}">
              <a16:creationId xmlns:a16="http://schemas.microsoft.com/office/drawing/2014/main" id="{BFC9F099-B8E6-4ADB-B68D-54CB408535F3}"/>
            </a:ext>
          </a:extLst>
        </xdr:cNvPr>
        <xdr:cNvSpPr txBox="1"/>
      </xdr:nvSpPr>
      <xdr:spPr>
        <a:xfrm>
          <a:off x="16357600"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12064</xdr:rowOff>
    </xdr:from>
    <xdr:to>
      <xdr:col>81</xdr:col>
      <xdr:colOff>101600</xdr:colOff>
      <xdr:row>106</xdr:row>
      <xdr:rowOff>113664</xdr:rowOff>
    </xdr:to>
    <xdr:sp macro="" textlink="">
      <xdr:nvSpPr>
        <xdr:cNvPr id="881" name="楕円 880">
          <a:extLst>
            <a:ext uri="{FF2B5EF4-FFF2-40B4-BE49-F238E27FC236}">
              <a16:creationId xmlns:a16="http://schemas.microsoft.com/office/drawing/2014/main" id="{436D3327-4673-41A9-A5E3-258BB004867F}"/>
            </a:ext>
          </a:extLst>
        </xdr:cNvPr>
        <xdr:cNvSpPr/>
      </xdr:nvSpPr>
      <xdr:spPr>
        <a:xfrm>
          <a:off x="15430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55245</xdr:rowOff>
    </xdr:from>
    <xdr:to>
      <xdr:col>85</xdr:col>
      <xdr:colOff>127000</xdr:colOff>
      <xdr:row>106</xdr:row>
      <xdr:rowOff>62864</xdr:rowOff>
    </xdr:to>
    <xdr:cxnSp macro="">
      <xdr:nvCxnSpPr>
        <xdr:cNvPr id="882" name="直線コネクタ 881">
          <a:extLst>
            <a:ext uri="{FF2B5EF4-FFF2-40B4-BE49-F238E27FC236}">
              <a16:creationId xmlns:a16="http://schemas.microsoft.com/office/drawing/2014/main" id="{C015C9E0-EBF6-42AC-81AE-D074AAA6D931}"/>
            </a:ext>
          </a:extLst>
        </xdr:cNvPr>
        <xdr:cNvCxnSpPr/>
      </xdr:nvCxnSpPr>
      <xdr:spPr>
        <a:xfrm flipV="1">
          <a:off x="15481300" y="18228945"/>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34925</xdr:rowOff>
    </xdr:from>
    <xdr:to>
      <xdr:col>76</xdr:col>
      <xdr:colOff>165100</xdr:colOff>
      <xdr:row>106</xdr:row>
      <xdr:rowOff>136525</xdr:rowOff>
    </xdr:to>
    <xdr:sp macro="" textlink="">
      <xdr:nvSpPr>
        <xdr:cNvPr id="883" name="楕円 882">
          <a:extLst>
            <a:ext uri="{FF2B5EF4-FFF2-40B4-BE49-F238E27FC236}">
              <a16:creationId xmlns:a16="http://schemas.microsoft.com/office/drawing/2014/main" id="{05897813-E0A3-4B74-ADDA-CEF5F998771B}"/>
            </a:ext>
          </a:extLst>
        </xdr:cNvPr>
        <xdr:cNvSpPr/>
      </xdr:nvSpPr>
      <xdr:spPr>
        <a:xfrm>
          <a:off x="14541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85725</xdr:rowOff>
    </xdr:to>
    <xdr:cxnSp macro="">
      <xdr:nvCxnSpPr>
        <xdr:cNvPr id="884" name="直線コネクタ 883">
          <a:extLst>
            <a:ext uri="{FF2B5EF4-FFF2-40B4-BE49-F238E27FC236}">
              <a16:creationId xmlns:a16="http://schemas.microsoft.com/office/drawing/2014/main" id="{87E1145A-23F9-4570-B801-F16F7E28A5B0}"/>
            </a:ext>
          </a:extLst>
        </xdr:cNvPr>
        <xdr:cNvCxnSpPr/>
      </xdr:nvCxnSpPr>
      <xdr:spPr>
        <a:xfrm flipV="1">
          <a:off x="14592300" y="182365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885" name="楕円 884">
          <a:extLst>
            <a:ext uri="{FF2B5EF4-FFF2-40B4-BE49-F238E27FC236}">
              <a16:creationId xmlns:a16="http://schemas.microsoft.com/office/drawing/2014/main" id="{1A08E98E-B842-45A4-B603-60804C135AF6}"/>
            </a:ext>
          </a:extLst>
        </xdr:cNvPr>
        <xdr:cNvSpPr/>
      </xdr:nvSpPr>
      <xdr:spPr>
        <a:xfrm>
          <a:off x="13652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64770</xdr:rowOff>
    </xdr:from>
    <xdr:to>
      <xdr:col>76</xdr:col>
      <xdr:colOff>114300</xdr:colOff>
      <xdr:row>106</xdr:row>
      <xdr:rowOff>85725</xdr:rowOff>
    </xdr:to>
    <xdr:cxnSp macro="">
      <xdr:nvCxnSpPr>
        <xdr:cNvPr id="886" name="直線コネクタ 885">
          <a:extLst>
            <a:ext uri="{FF2B5EF4-FFF2-40B4-BE49-F238E27FC236}">
              <a16:creationId xmlns:a16="http://schemas.microsoft.com/office/drawing/2014/main" id="{477F3165-559B-4478-9529-DB2C72EC9C26}"/>
            </a:ext>
          </a:extLst>
        </xdr:cNvPr>
        <xdr:cNvCxnSpPr/>
      </xdr:nvCxnSpPr>
      <xdr:spPr>
        <a:xfrm>
          <a:off x="13703300" y="182384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170180</xdr:rowOff>
    </xdr:from>
    <xdr:to>
      <xdr:col>67</xdr:col>
      <xdr:colOff>101600</xdr:colOff>
      <xdr:row>106</xdr:row>
      <xdr:rowOff>100330</xdr:rowOff>
    </xdr:to>
    <xdr:sp macro="" textlink="">
      <xdr:nvSpPr>
        <xdr:cNvPr id="887" name="楕円 886">
          <a:extLst>
            <a:ext uri="{FF2B5EF4-FFF2-40B4-BE49-F238E27FC236}">
              <a16:creationId xmlns:a16="http://schemas.microsoft.com/office/drawing/2014/main" id="{7FC285D3-8A24-4E35-9F66-2D549755E52A}"/>
            </a:ext>
          </a:extLst>
        </xdr:cNvPr>
        <xdr:cNvSpPr/>
      </xdr:nvSpPr>
      <xdr:spPr>
        <a:xfrm>
          <a:off x="12763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49530</xdr:rowOff>
    </xdr:from>
    <xdr:to>
      <xdr:col>71</xdr:col>
      <xdr:colOff>177800</xdr:colOff>
      <xdr:row>106</xdr:row>
      <xdr:rowOff>64770</xdr:rowOff>
    </xdr:to>
    <xdr:cxnSp macro="">
      <xdr:nvCxnSpPr>
        <xdr:cNvPr id="888" name="直線コネクタ 887">
          <a:extLst>
            <a:ext uri="{FF2B5EF4-FFF2-40B4-BE49-F238E27FC236}">
              <a16:creationId xmlns:a16="http://schemas.microsoft.com/office/drawing/2014/main" id="{B39F46C2-AB06-4A85-93E7-911CD6342D46}"/>
            </a:ext>
          </a:extLst>
        </xdr:cNvPr>
        <xdr:cNvCxnSpPr/>
      </xdr:nvCxnSpPr>
      <xdr:spPr>
        <a:xfrm>
          <a:off x="12814300" y="182232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889" name="n_1aveValue【公民館】&#10;有形固定資産減価償却率">
          <a:extLst>
            <a:ext uri="{FF2B5EF4-FFF2-40B4-BE49-F238E27FC236}">
              <a16:creationId xmlns:a16="http://schemas.microsoft.com/office/drawing/2014/main" id="{7D07463A-0EA3-49FE-AC38-7386EE28BEB5}"/>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890" name="n_2aveValue【公民館】&#10;有形固定資産減価償却率">
          <a:extLst>
            <a:ext uri="{FF2B5EF4-FFF2-40B4-BE49-F238E27FC236}">
              <a16:creationId xmlns:a16="http://schemas.microsoft.com/office/drawing/2014/main" id="{ABFB931B-C8DE-428B-9276-F0D47CA23242}"/>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891" name="n_3aveValue【公民館】&#10;有形固定資産減価償却率">
          <a:extLst>
            <a:ext uri="{FF2B5EF4-FFF2-40B4-BE49-F238E27FC236}">
              <a16:creationId xmlns:a16="http://schemas.microsoft.com/office/drawing/2014/main" id="{EEF14E04-78E1-4055-AB54-D47F269847CE}"/>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892" name="n_4aveValue【公民館】&#10;有形固定資産減価償却率">
          <a:extLst>
            <a:ext uri="{FF2B5EF4-FFF2-40B4-BE49-F238E27FC236}">
              <a16:creationId xmlns:a16="http://schemas.microsoft.com/office/drawing/2014/main" id="{A8347CC6-148D-44BE-9C8C-08D53A3C2CFD}"/>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104791</xdr:rowOff>
    </xdr:from>
    <xdr:ext cx="405111" cy="259045"/>
    <xdr:sp macro="" textlink="">
      <xdr:nvSpPr>
        <xdr:cNvPr id="893" name="n_1mainValue【公民館】&#10;有形固定資産減価償却率">
          <a:extLst>
            <a:ext uri="{FF2B5EF4-FFF2-40B4-BE49-F238E27FC236}">
              <a16:creationId xmlns:a16="http://schemas.microsoft.com/office/drawing/2014/main" id="{290665F5-68DC-4071-BF50-FBCCACF81F58}"/>
            </a:ext>
          </a:extLst>
        </xdr:cNvPr>
        <xdr:cNvSpPr txBox="1"/>
      </xdr:nvSpPr>
      <xdr:spPr>
        <a:xfrm>
          <a:off x="15266044" y="1827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127652</xdr:rowOff>
    </xdr:from>
    <xdr:ext cx="405111" cy="259045"/>
    <xdr:sp macro="" textlink="">
      <xdr:nvSpPr>
        <xdr:cNvPr id="894" name="n_2mainValue【公民館】&#10;有形固定資産減価償却率">
          <a:extLst>
            <a:ext uri="{FF2B5EF4-FFF2-40B4-BE49-F238E27FC236}">
              <a16:creationId xmlns:a16="http://schemas.microsoft.com/office/drawing/2014/main" id="{11FAFF78-1953-41EB-B4B8-0F6616916D90}"/>
            </a:ext>
          </a:extLst>
        </xdr:cNvPr>
        <xdr:cNvSpPr txBox="1"/>
      </xdr:nvSpPr>
      <xdr:spPr>
        <a:xfrm>
          <a:off x="14389744" y="183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895" name="n_3mainValue【公民館】&#10;有形固定資産減価償却率">
          <a:extLst>
            <a:ext uri="{FF2B5EF4-FFF2-40B4-BE49-F238E27FC236}">
              <a16:creationId xmlns:a16="http://schemas.microsoft.com/office/drawing/2014/main" id="{EEFF6640-D404-4CB2-8790-8397E717D576}"/>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91457</xdr:rowOff>
    </xdr:from>
    <xdr:ext cx="405111" cy="259045"/>
    <xdr:sp macro="" textlink="">
      <xdr:nvSpPr>
        <xdr:cNvPr id="896" name="n_4mainValue【公民館】&#10;有形固定資産減価償却率">
          <a:extLst>
            <a:ext uri="{FF2B5EF4-FFF2-40B4-BE49-F238E27FC236}">
              <a16:creationId xmlns:a16="http://schemas.microsoft.com/office/drawing/2014/main" id="{7C76F699-B115-46AA-AC22-3E5F63AF10C8}"/>
            </a:ext>
          </a:extLst>
        </xdr:cNvPr>
        <xdr:cNvSpPr txBox="1"/>
      </xdr:nvSpPr>
      <xdr:spPr>
        <a:xfrm>
          <a:off x="12611744"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381649D5-CA09-4220-B35A-76C0EC8AD5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DA5CB986-7BFD-46E6-A319-9DA237F5A9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2566D42-A4CB-460F-B379-1A4F7200FC2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2062E0A-5823-42CC-AE0E-A25DB7C3ECC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F3B4E10-5E6F-480B-B452-65A0C7966F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ACD5162-EE23-41CD-8872-711A077751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B3DA49F3-3F77-437F-8911-45D8F32DDF7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F4C4CE44-F7D0-43BE-9480-34BBD77B344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96E8DE3D-3B03-4EAE-8689-0A99E90E3B1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F52E18A7-4F71-45E2-A03B-1AFCA01B004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7D35802F-E73E-4AE3-B919-94731C271AF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F1ED75CF-4FE0-4D04-9B9C-BC008D0B7F9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87059A8E-3E49-4F3F-B424-BD4F165154B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78B97F58-AFCF-4B59-85BC-AE63F9574A2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DEA55A2E-D884-450A-828B-C84F3E96888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CCB92D5F-A0F2-4036-890E-A8059D32DA2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2D4E7917-4A9C-4053-B3ED-D87E349B349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3EE7247D-B518-4B37-9070-2449EAC7146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9676E7AA-4D2F-4DF8-AE40-3EC3210B2EA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B9F589B6-7317-4618-A7E3-2EB8140613B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CBD3F5F3-5FD4-409C-BA56-7AEDDE35CC4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8" name="直線コネクタ 917">
          <a:extLst>
            <a:ext uri="{FF2B5EF4-FFF2-40B4-BE49-F238E27FC236}">
              <a16:creationId xmlns:a16="http://schemas.microsoft.com/office/drawing/2014/main" id="{6D6D9C6B-1E4F-4E37-B623-37E2163B5477}"/>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9" name="【公民館】&#10;一人当たり面積最小値テキスト">
          <a:extLst>
            <a:ext uri="{FF2B5EF4-FFF2-40B4-BE49-F238E27FC236}">
              <a16:creationId xmlns:a16="http://schemas.microsoft.com/office/drawing/2014/main" id="{0228D3C6-5DFE-4220-811E-E2D4003CBCBA}"/>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20" name="直線コネクタ 919">
          <a:extLst>
            <a:ext uri="{FF2B5EF4-FFF2-40B4-BE49-F238E27FC236}">
              <a16:creationId xmlns:a16="http://schemas.microsoft.com/office/drawing/2014/main" id="{863934CD-B607-48B2-AC0A-229EC1AA84D6}"/>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21" name="【公民館】&#10;一人当たり面積最大値テキスト">
          <a:extLst>
            <a:ext uri="{FF2B5EF4-FFF2-40B4-BE49-F238E27FC236}">
              <a16:creationId xmlns:a16="http://schemas.microsoft.com/office/drawing/2014/main" id="{1BA283AD-6E05-4F5A-B3A5-3BD21B8ABB9A}"/>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22" name="直線コネクタ 921">
          <a:extLst>
            <a:ext uri="{FF2B5EF4-FFF2-40B4-BE49-F238E27FC236}">
              <a16:creationId xmlns:a16="http://schemas.microsoft.com/office/drawing/2014/main" id="{DCEA19BC-1698-45C8-967B-D70079D0C727}"/>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23" name="【公民館】&#10;一人当たり面積平均値テキスト">
          <a:extLst>
            <a:ext uri="{FF2B5EF4-FFF2-40B4-BE49-F238E27FC236}">
              <a16:creationId xmlns:a16="http://schemas.microsoft.com/office/drawing/2014/main" id="{1CB7A90C-A108-45A4-A1CB-C6DF65E10E35}"/>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4" name="フローチャート: 判断 923">
          <a:extLst>
            <a:ext uri="{FF2B5EF4-FFF2-40B4-BE49-F238E27FC236}">
              <a16:creationId xmlns:a16="http://schemas.microsoft.com/office/drawing/2014/main" id="{8DA81178-0C7D-4EBE-9F3F-F6EF6A5DE00E}"/>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25" name="フローチャート: 判断 924">
          <a:extLst>
            <a:ext uri="{FF2B5EF4-FFF2-40B4-BE49-F238E27FC236}">
              <a16:creationId xmlns:a16="http://schemas.microsoft.com/office/drawing/2014/main" id="{848A96C6-A84C-4AF2-94FF-EA450C6B826D}"/>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6" name="フローチャート: 判断 925">
          <a:extLst>
            <a:ext uri="{FF2B5EF4-FFF2-40B4-BE49-F238E27FC236}">
              <a16:creationId xmlns:a16="http://schemas.microsoft.com/office/drawing/2014/main" id="{013C5865-CA57-417A-ABCB-1BE2F336868C}"/>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27" name="フローチャート: 判断 926">
          <a:extLst>
            <a:ext uri="{FF2B5EF4-FFF2-40B4-BE49-F238E27FC236}">
              <a16:creationId xmlns:a16="http://schemas.microsoft.com/office/drawing/2014/main" id="{75FDCA1E-9CF3-411F-83FF-4BD2B996280D}"/>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8" name="フローチャート: 判断 927">
          <a:extLst>
            <a:ext uri="{FF2B5EF4-FFF2-40B4-BE49-F238E27FC236}">
              <a16:creationId xmlns:a16="http://schemas.microsoft.com/office/drawing/2014/main" id="{7783FF1E-3C9A-438B-95ED-F0FFDA3626A6}"/>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A0EC71B-00CD-4B10-9277-2F4359D44E7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098959D-18CF-4F0C-ABEB-78401066850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371E784-7569-4F11-BE1C-A7C1BA38AD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8438342C-C376-401F-A5BB-A915CC1C58F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B3DA2B7-4DEB-40AA-9262-2D0304143D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52832</xdr:rowOff>
    </xdr:from>
    <xdr:to>
      <xdr:col>116</xdr:col>
      <xdr:colOff>114300</xdr:colOff>
      <xdr:row>105</xdr:row>
      <xdr:rowOff>154432</xdr:rowOff>
    </xdr:to>
    <xdr:sp macro="" textlink="">
      <xdr:nvSpPr>
        <xdr:cNvPr id="934" name="楕円 933">
          <a:extLst>
            <a:ext uri="{FF2B5EF4-FFF2-40B4-BE49-F238E27FC236}">
              <a16:creationId xmlns:a16="http://schemas.microsoft.com/office/drawing/2014/main" id="{18E60EC3-8948-447D-9791-35AC819563CB}"/>
            </a:ext>
          </a:extLst>
        </xdr:cNvPr>
        <xdr:cNvSpPr/>
      </xdr:nvSpPr>
      <xdr:spPr>
        <a:xfrm>
          <a:off x="22110700" y="1805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75709</xdr:rowOff>
    </xdr:from>
    <xdr:ext cx="469744" cy="259045"/>
    <xdr:sp macro="" textlink="">
      <xdr:nvSpPr>
        <xdr:cNvPr id="935" name="【公民館】&#10;一人当たり面積該当値テキスト">
          <a:extLst>
            <a:ext uri="{FF2B5EF4-FFF2-40B4-BE49-F238E27FC236}">
              <a16:creationId xmlns:a16="http://schemas.microsoft.com/office/drawing/2014/main" id="{1BF3A30A-1374-48C9-B04A-A74AD8012D8D}"/>
            </a:ext>
          </a:extLst>
        </xdr:cNvPr>
        <xdr:cNvSpPr txBox="1"/>
      </xdr:nvSpPr>
      <xdr:spPr>
        <a:xfrm>
          <a:off x="22199600" y="1790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59689</xdr:rowOff>
    </xdr:from>
    <xdr:to>
      <xdr:col>112</xdr:col>
      <xdr:colOff>38100</xdr:colOff>
      <xdr:row>105</xdr:row>
      <xdr:rowOff>161289</xdr:rowOff>
    </xdr:to>
    <xdr:sp macro="" textlink="">
      <xdr:nvSpPr>
        <xdr:cNvPr id="936" name="楕円 935">
          <a:extLst>
            <a:ext uri="{FF2B5EF4-FFF2-40B4-BE49-F238E27FC236}">
              <a16:creationId xmlns:a16="http://schemas.microsoft.com/office/drawing/2014/main" id="{E5BBD39A-169E-4BD9-8071-F33188445047}"/>
            </a:ext>
          </a:extLst>
        </xdr:cNvPr>
        <xdr:cNvSpPr/>
      </xdr:nvSpPr>
      <xdr:spPr>
        <a:xfrm>
          <a:off x="21272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103632</xdr:rowOff>
    </xdr:from>
    <xdr:to>
      <xdr:col>116</xdr:col>
      <xdr:colOff>63500</xdr:colOff>
      <xdr:row>105</xdr:row>
      <xdr:rowOff>110489</xdr:rowOff>
    </xdr:to>
    <xdr:cxnSp macro="">
      <xdr:nvCxnSpPr>
        <xdr:cNvPr id="937" name="直線コネクタ 936">
          <a:extLst>
            <a:ext uri="{FF2B5EF4-FFF2-40B4-BE49-F238E27FC236}">
              <a16:creationId xmlns:a16="http://schemas.microsoft.com/office/drawing/2014/main" id="{D0AE3739-AC7F-4B08-989F-3B520EC00770}"/>
            </a:ext>
          </a:extLst>
        </xdr:cNvPr>
        <xdr:cNvCxnSpPr/>
      </xdr:nvCxnSpPr>
      <xdr:spPr>
        <a:xfrm flipV="1">
          <a:off x="21323300" y="18105882"/>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66548</xdr:rowOff>
    </xdr:from>
    <xdr:to>
      <xdr:col>107</xdr:col>
      <xdr:colOff>101600</xdr:colOff>
      <xdr:row>105</xdr:row>
      <xdr:rowOff>168148</xdr:rowOff>
    </xdr:to>
    <xdr:sp macro="" textlink="">
      <xdr:nvSpPr>
        <xdr:cNvPr id="938" name="楕円 937">
          <a:extLst>
            <a:ext uri="{FF2B5EF4-FFF2-40B4-BE49-F238E27FC236}">
              <a16:creationId xmlns:a16="http://schemas.microsoft.com/office/drawing/2014/main" id="{FA1DBB99-6916-42FE-8351-C075D66CA94A}"/>
            </a:ext>
          </a:extLst>
        </xdr:cNvPr>
        <xdr:cNvSpPr/>
      </xdr:nvSpPr>
      <xdr:spPr>
        <a:xfrm>
          <a:off x="20383500" y="1806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117348</xdr:rowOff>
    </xdr:to>
    <xdr:cxnSp macro="">
      <xdr:nvCxnSpPr>
        <xdr:cNvPr id="939" name="直線コネクタ 938">
          <a:extLst>
            <a:ext uri="{FF2B5EF4-FFF2-40B4-BE49-F238E27FC236}">
              <a16:creationId xmlns:a16="http://schemas.microsoft.com/office/drawing/2014/main" id="{AAA25944-2BC0-4D4C-B655-E5CFD644D04A}"/>
            </a:ext>
          </a:extLst>
        </xdr:cNvPr>
        <xdr:cNvCxnSpPr/>
      </xdr:nvCxnSpPr>
      <xdr:spPr>
        <a:xfrm flipV="1">
          <a:off x="20434300" y="1811273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71120</xdr:rowOff>
    </xdr:from>
    <xdr:to>
      <xdr:col>102</xdr:col>
      <xdr:colOff>165100</xdr:colOff>
      <xdr:row>106</xdr:row>
      <xdr:rowOff>1270</xdr:rowOff>
    </xdr:to>
    <xdr:sp macro="" textlink="">
      <xdr:nvSpPr>
        <xdr:cNvPr id="940" name="楕円 939">
          <a:extLst>
            <a:ext uri="{FF2B5EF4-FFF2-40B4-BE49-F238E27FC236}">
              <a16:creationId xmlns:a16="http://schemas.microsoft.com/office/drawing/2014/main" id="{5CCD9330-2536-4B3D-856B-7710DF0D19F1}"/>
            </a:ext>
          </a:extLst>
        </xdr:cNvPr>
        <xdr:cNvSpPr/>
      </xdr:nvSpPr>
      <xdr:spPr>
        <a:xfrm>
          <a:off x="19494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117348</xdr:rowOff>
    </xdr:from>
    <xdr:to>
      <xdr:col>107</xdr:col>
      <xdr:colOff>50800</xdr:colOff>
      <xdr:row>105</xdr:row>
      <xdr:rowOff>121920</xdr:rowOff>
    </xdr:to>
    <xdr:cxnSp macro="">
      <xdr:nvCxnSpPr>
        <xdr:cNvPr id="941" name="直線コネクタ 940">
          <a:extLst>
            <a:ext uri="{FF2B5EF4-FFF2-40B4-BE49-F238E27FC236}">
              <a16:creationId xmlns:a16="http://schemas.microsoft.com/office/drawing/2014/main" id="{13F0D316-A2BE-4DD5-9A38-FC36632888C4}"/>
            </a:ext>
          </a:extLst>
        </xdr:cNvPr>
        <xdr:cNvCxnSpPr/>
      </xdr:nvCxnSpPr>
      <xdr:spPr>
        <a:xfrm flipV="1">
          <a:off x="19545300" y="181195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77978</xdr:rowOff>
    </xdr:from>
    <xdr:to>
      <xdr:col>98</xdr:col>
      <xdr:colOff>38100</xdr:colOff>
      <xdr:row>106</xdr:row>
      <xdr:rowOff>8128</xdr:rowOff>
    </xdr:to>
    <xdr:sp macro="" textlink="">
      <xdr:nvSpPr>
        <xdr:cNvPr id="942" name="楕円 941">
          <a:extLst>
            <a:ext uri="{FF2B5EF4-FFF2-40B4-BE49-F238E27FC236}">
              <a16:creationId xmlns:a16="http://schemas.microsoft.com/office/drawing/2014/main" id="{90330D03-073D-4A8C-A796-7F3B0BC2F021}"/>
            </a:ext>
          </a:extLst>
        </xdr:cNvPr>
        <xdr:cNvSpPr/>
      </xdr:nvSpPr>
      <xdr:spPr>
        <a:xfrm>
          <a:off x="18605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121920</xdr:rowOff>
    </xdr:from>
    <xdr:to>
      <xdr:col>102</xdr:col>
      <xdr:colOff>114300</xdr:colOff>
      <xdr:row>105</xdr:row>
      <xdr:rowOff>128778</xdr:rowOff>
    </xdr:to>
    <xdr:cxnSp macro="">
      <xdr:nvCxnSpPr>
        <xdr:cNvPr id="943" name="直線コネクタ 942">
          <a:extLst>
            <a:ext uri="{FF2B5EF4-FFF2-40B4-BE49-F238E27FC236}">
              <a16:creationId xmlns:a16="http://schemas.microsoft.com/office/drawing/2014/main" id="{C0386BF6-DB38-42F0-BD52-8347B0089523}"/>
            </a:ext>
          </a:extLst>
        </xdr:cNvPr>
        <xdr:cNvCxnSpPr/>
      </xdr:nvCxnSpPr>
      <xdr:spPr>
        <a:xfrm flipV="1">
          <a:off x="18656300" y="181241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44" name="n_1aveValue【公民館】&#10;一人当たり面積">
          <a:extLst>
            <a:ext uri="{FF2B5EF4-FFF2-40B4-BE49-F238E27FC236}">
              <a16:creationId xmlns:a16="http://schemas.microsoft.com/office/drawing/2014/main" id="{0CD8855C-039B-4169-B9EE-1693E67B651B}"/>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45" name="n_2aveValue【公民館】&#10;一人当たり面積">
          <a:extLst>
            <a:ext uri="{FF2B5EF4-FFF2-40B4-BE49-F238E27FC236}">
              <a16:creationId xmlns:a16="http://schemas.microsoft.com/office/drawing/2014/main" id="{39AB7D5A-550D-436E-BBEC-86B16E92C0E1}"/>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46" name="n_3aveValue【公民館】&#10;一人当たり面積">
          <a:extLst>
            <a:ext uri="{FF2B5EF4-FFF2-40B4-BE49-F238E27FC236}">
              <a16:creationId xmlns:a16="http://schemas.microsoft.com/office/drawing/2014/main" id="{90953DD6-FD43-4B36-B99B-767E1057F7BA}"/>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47" name="n_4aveValue【公民館】&#10;一人当たり面積">
          <a:extLst>
            <a:ext uri="{FF2B5EF4-FFF2-40B4-BE49-F238E27FC236}">
              <a16:creationId xmlns:a16="http://schemas.microsoft.com/office/drawing/2014/main" id="{19835782-18D5-4D79-9634-A4D137F7FCB5}"/>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6366</xdr:rowOff>
    </xdr:from>
    <xdr:ext cx="469744" cy="259045"/>
    <xdr:sp macro="" textlink="">
      <xdr:nvSpPr>
        <xdr:cNvPr id="948" name="n_1mainValue【公民館】&#10;一人当たり面積">
          <a:extLst>
            <a:ext uri="{FF2B5EF4-FFF2-40B4-BE49-F238E27FC236}">
              <a16:creationId xmlns:a16="http://schemas.microsoft.com/office/drawing/2014/main" id="{6B883239-9FB8-4B65-8C97-A06DFEB4F287}"/>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13225</xdr:rowOff>
    </xdr:from>
    <xdr:ext cx="469744" cy="259045"/>
    <xdr:sp macro="" textlink="">
      <xdr:nvSpPr>
        <xdr:cNvPr id="949" name="n_2mainValue【公民館】&#10;一人当たり面積">
          <a:extLst>
            <a:ext uri="{FF2B5EF4-FFF2-40B4-BE49-F238E27FC236}">
              <a16:creationId xmlns:a16="http://schemas.microsoft.com/office/drawing/2014/main" id="{0A1A0097-67EC-4507-AC5D-D2CF8FD61DFA}"/>
            </a:ext>
          </a:extLst>
        </xdr:cNvPr>
        <xdr:cNvSpPr txBox="1"/>
      </xdr:nvSpPr>
      <xdr:spPr>
        <a:xfrm>
          <a:off x="20199427" y="1784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17797</xdr:rowOff>
    </xdr:from>
    <xdr:ext cx="469744" cy="259045"/>
    <xdr:sp macro="" textlink="">
      <xdr:nvSpPr>
        <xdr:cNvPr id="950" name="n_3mainValue【公民館】&#10;一人当たり面積">
          <a:extLst>
            <a:ext uri="{FF2B5EF4-FFF2-40B4-BE49-F238E27FC236}">
              <a16:creationId xmlns:a16="http://schemas.microsoft.com/office/drawing/2014/main" id="{142211E8-2C19-45AF-8857-C81279BD0081}"/>
            </a:ext>
          </a:extLst>
        </xdr:cNvPr>
        <xdr:cNvSpPr txBox="1"/>
      </xdr:nvSpPr>
      <xdr:spPr>
        <a:xfrm>
          <a:off x="1931042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24655</xdr:rowOff>
    </xdr:from>
    <xdr:ext cx="469744" cy="259045"/>
    <xdr:sp macro="" textlink="">
      <xdr:nvSpPr>
        <xdr:cNvPr id="951" name="n_4mainValue【公民館】&#10;一人当たり面積">
          <a:extLst>
            <a:ext uri="{FF2B5EF4-FFF2-40B4-BE49-F238E27FC236}">
              <a16:creationId xmlns:a16="http://schemas.microsoft.com/office/drawing/2014/main" id="{BBCC8880-2951-45DB-9B7F-D9C90333CF31}"/>
            </a:ext>
          </a:extLst>
        </xdr:cNvPr>
        <xdr:cNvSpPr txBox="1"/>
      </xdr:nvSpPr>
      <xdr:spPr>
        <a:xfrm>
          <a:off x="18421427" y="1785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9F2726A6-A077-428C-93EF-E114BDFF318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E89B2719-20A3-41F1-9284-9C079A80204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1556F84-74F0-4729-9F0D-A66D0ABE21A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有形固定資産減価償却率は、類似団体と比較して全体的に高い比率である。特に、道路、学校施設については耐用年数を経過、経過しつつある老朽化した施設の割合が高くなっている。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赤穂市公共施設等総合管理計画等に基づき、老朽化した施設の点検・診断や計画的な予防保全による長寿命化を進めていくなど、公共施設の適正管理に努める。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F9D1F2-BBF0-4524-9583-937C0795D0F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B466E4-2BC0-4099-801C-B2195C50F1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6D504A4-E97A-4FCE-8A34-E8AC190A6B2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03FB01-06BB-4138-A3E1-0C3EDA92EB3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兵庫県赤穂市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DC4E3A-A92B-4B8D-9C6F-172C0E4E5DD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4FA821-11FF-4579-80B1-299A7E8809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9364C5-C8F2-4A2C-B3C9-E6E35365A9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FDB8BA-5439-4C1C-B7D9-5D94D1CBD3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760D5DD-D2B6-4D2F-A10A-2D4E5AFB50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6E454C-700A-40CB-8712-88C8CB77526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44,179
43,636
126.85
26,083,798
25,836,108
86,449
13,524,479
28,303,215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FB80EC-E542-42B6-BEA6-F1368878E7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895DC6-2ED0-4831-8CB5-A7592177F5C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652E76-17B3-45A2-ABDF-A98F687E9A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345AE2-D929-465B-8292-44229723E7C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77C4F4-95C3-41C1-9359-CC0F1A267E9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CBE0411-BCC5-44B8-8534-DB98D3C3844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607E62-2252-4835-95F0-BC601DC584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21D695-DBE3-4879-BF9C-70F0A349FC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66F2D5-4CCF-43B6-8A4C-E687089B4B9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1BADB2-D7BB-4408-B826-DF17D1DAB13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5018D0-A8E2-4FEE-A145-B6E2EB05CA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DB51A8-C131-4504-8313-471D2D18A3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D7A7D2-E403-4924-A885-218729305A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F0F4C5-2AD2-4F82-8E1C-6B6027B542D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8BD463-8AA0-4D30-9BDD-6063C3F9B4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118FA86-D661-40BF-BCDE-2C71FCD9F04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A81BBA-0B6B-4A03-91EF-CD384E55E8A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403405-C17E-4180-AC05-44694EBC3F7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DB853E-E47F-4751-BF61-FD58F6765E2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F5A8A5-0712-4C59-9995-E1059325E4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057DB5-C582-4430-9AB6-E528DBEF1B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0607FF-F7D0-4FD9-B3B6-07CB1EB373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F0179D-1603-432D-9A4A-C691BF30D1C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A1DD44-4AA8-4E25-9721-E2FC6B551C2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5487B5-ECAD-40ED-8232-4B5860535E8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D77577-7880-4713-8F03-ACA99FEBD59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82CF94-8DF9-4C27-82D6-1515F5E6665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648B65-E2B0-4B0E-BD9F-079F17C9BAB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58CD5EF-DA26-4224-BB45-61D45394BB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22F300-77B2-4D4C-85D5-777FEE6B2A3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71B76F-B608-440D-9E08-CA38FEB188B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40CEB1-87E0-4ECE-9B36-6B7BBC04270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49B95FB-68FF-45AE-8CB6-4312DB8B359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0749F13-A9C1-485C-AEC4-A2EE5409F03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435EC31-C1D1-4597-9BD0-5CA585BBE02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36A63A2-580F-4A2F-847A-8AD2B3A8465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FED3DBF-3F1F-4F8A-939C-AAD090CC46B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442BB66-DC32-49E6-822B-8BCD87B519E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677D85E-3DCF-427B-8573-A42E3938E9E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3821C30-46DE-4AE8-A112-61470E43F87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3896F39-DA47-4040-9DA4-4EED2A707D7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86739C-720A-478C-ADE7-189E803CE48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0F4B41C-F025-4558-AEA1-0997FEBD03E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EBE472F-8621-4F6B-B0C6-041A5559F9D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F17D7BD-92BD-486B-A1A9-C52DE896DC9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9C1EAD2-000D-4C90-8A9C-6CD7A17C6B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58D0F33-7B6B-40DA-83FD-1761FF6A5EDD}"/>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BCA6387-E05A-47E4-8D17-AF6D28CCCF4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7A34E8E-CB4D-43D8-8EDB-D55B98E9C2C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501EC94-3F0F-4ED4-ACBB-4D7B616210BA}"/>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830ABEB2-5857-4C72-9281-D041ADA5C5E3}"/>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1E561C1E-12D4-4B54-825C-171F8504C614}"/>
            </a:ext>
          </a:extLst>
        </xdr:cNvPr>
        <xdr:cNvSpPr txBox="1"/>
      </xdr:nvSpPr>
      <xdr:spPr>
        <a:xfrm>
          <a:off x="4673600" y="637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FB1EE3F8-01A2-4BC2-BA20-D2F2253BEC34}"/>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62B4E3C1-8F9A-4F69-B6BF-96C24D709D69}"/>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451B9A03-0102-46F0-90AC-7575F5C3E578}"/>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BB7DBA04-5D78-4381-83D2-F7EE6AE3CBAC}"/>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E101554-3EC3-4955-ABE6-595D4C1319A7}"/>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6D0242-62BC-4512-961F-11E2ECEF16F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2261937-95DF-437D-AB5A-A7ACF1AAE94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005A89-0508-4121-AAF4-92FF81F206E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755437-2546-45FF-B067-B996EC351A1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981186B-D278-492C-A3BA-3AABF5DE58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133169</xdr:rowOff>
    </xdr:from>
    <xdr:to>
      <xdr:col>24</xdr:col>
      <xdr:colOff>114300</xdr:colOff>
      <xdr:row>37</xdr:row>
      <xdr:rowOff>63319</xdr:rowOff>
    </xdr:to>
    <xdr:sp macro="" textlink="">
      <xdr:nvSpPr>
        <xdr:cNvPr id="74" name="楕円 73">
          <a:extLst>
            <a:ext uri="{FF2B5EF4-FFF2-40B4-BE49-F238E27FC236}">
              <a16:creationId xmlns:a16="http://schemas.microsoft.com/office/drawing/2014/main" id="{2963BD3B-3BEF-4575-AF87-6E4BBAA3DEAB}"/>
            </a:ext>
          </a:extLst>
        </xdr:cNvPr>
        <xdr:cNvSpPr/>
      </xdr:nvSpPr>
      <xdr:spPr>
        <a:xfrm>
          <a:off x="4584700" y="630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156046</xdr:rowOff>
    </xdr:from>
    <xdr:ext cx="405111" cy="259045"/>
    <xdr:sp macro="" textlink="">
      <xdr:nvSpPr>
        <xdr:cNvPr id="75" name="【図書館】&#10;有形固定資産減価償却率該当値テキスト">
          <a:extLst>
            <a:ext uri="{FF2B5EF4-FFF2-40B4-BE49-F238E27FC236}">
              <a16:creationId xmlns:a16="http://schemas.microsoft.com/office/drawing/2014/main" id="{5F57A9EE-3234-4856-8063-563CFA0AC016}"/>
            </a:ext>
          </a:extLst>
        </xdr:cNvPr>
        <xdr:cNvSpPr txBox="1"/>
      </xdr:nvSpPr>
      <xdr:spPr>
        <a:xfrm>
          <a:off x="4673600" y="615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131536</xdr:rowOff>
    </xdr:from>
    <xdr:to>
      <xdr:col>20</xdr:col>
      <xdr:colOff>38100</xdr:colOff>
      <xdr:row>37</xdr:row>
      <xdr:rowOff>61686</xdr:rowOff>
    </xdr:to>
    <xdr:sp macro="" textlink="">
      <xdr:nvSpPr>
        <xdr:cNvPr id="76" name="楕円 75">
          <a:extLst>
            <a:ext uri="{FF2B5EF4-FFF2-40B4-BE49-F238E27FC236}">
              <a16:creationId xmlns:a16="http://schemas.microsoft.com/office/drawing/2014/main" id="{FC59E390-4D3C-45F6-8062-E1F96E2F0062}"/>
            </a:ext>
          </a:extLst>
        </xdr:cNvPr>
        <xdr:cNvSpPr/>
      </xdr:nvSpPr>
      <xdr:spPr>
        <a:xfrm>
          <a:off x="3746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10886</xdr:rowOff>
    </xdr:from>
    <xdr:to>
      <xdr:col>24</xdr:col>
      <xdr:colOff>63500</xdr:colOff>
      <xdr:row>37</xdr:row>
      <xdr:rowOff>12519</xdr:rowOff>
    </xdr:to>
    <xdr:cxnSp macro="">
      <xdr:nvCxnSpPr>
        <xdr:cNvPr id="77" name="直線コネクタ 76">
          <a:extLst>
            <a:ext uri="{FF2B5EF4-FFF2-40B4-BE49-F238E27FC236}">
              <a16:creationId xmlns:a16="http://schemas.microsoft.com/office/drawing/2014/main" id="{1CCC7B2A-B051-4E53-8A32-720E6D7E771C}"/>
            </a:ext>
          </a:extLst>
        </xdr:cNvPr>
        <xdr:cNvCxnSpPr/>
      </xdr:nvCxnSpPr>
      <xdr:spPr>
        <a:xfrm>
          <a:off x="3797300" y="635453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98878</xdr:rowOff>
    </xdr:from>
    <xdr:to>
      <xdr:col>15</xdr:col>
      <xdr:colOff>101600</xdr:colOff>
      <xdr:row>37</xdr:row>
      <xdr:rowOff>29028</xdr:rowOff>
    </xdr:to>
    <xdr:sp macro="" textlink="">
      <xdr:nvSpPr>
        <xdr:cNvPr id="78" name="楕円 77">
          <a:extLst>
            <a:ext uri="{FF2B5EF4-FFF2-40B4-BE49-F238E27FC236}">
              <a16:creationId xmlns:a16="http://schemas.microsoft.com/office/drawing/2014/main" id="{14FBB84F-13EA-44E0-8C9A-25C877EB2CA6}"/>
            </a:ext>
          </a:extLst>
        </xdr:cNvPr>
        <xdr:cNvSpPr/>
      </xdr:nvSpPr>
      <xdr:spPr>
        <a:xfrm>
          <a:off x="2857500" y="62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149678</xdr:rowOff>
    </xdr:from>
    <xdr:to>
      <xdr:col>19</xdr:col>
      <xdr:colOff>177800</xdr:colOff>
      <xdr:row>37</xdr:row>
      <xdr:rowOff>10886</xdr:rowOff>
    </xdr:to>
    <xdr:cxnSp macro="">
      <xdr:nvCxnSpPr>
        <xdr:cNvPr id="79" name="直線コネクタ 78">
          <a:extLst>
            <a:ext uri="{FF2B5EF4-FFF2-40B4-BE49-F238E27FC236}">
              <a16:creationId xmlns:a16="http://schemas.microsoft.com/office/drawing/2014/main" id="{9A1D2727-941D-4427-B836-050CDA5437E1}"/>
            </a:ext>
          </a:extLst>
        </xdr:cNvPr>
        <xdr:cNvCxnSpPr/>
      </xdr:nvCxnSpPr>
      <xdr:spPr>
        <a:xfrm>
          <a:off x="2908300" y="632187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71120</xdr:rowOff>
    </xdr:from>
    <xdr:to>
      <xdr:col>10</xdr:col>
      <xdr:colOff>165100</xdr:colOff>
      <xdr:row>42</xdr:row>
      <xdr:rowOff>1270</xdr:rowOff>
    </xdr:to>
    <xdr:sp macro="" textlink="">
      <xdr:nvSpPr>
        <xdr:cNvPr id="80" name="楕円 79">
          <a:extLst>
            <a:ext uri="{FF2B5EF4-FFF2-40B4-BE49-F238E27FC236}">
              <a16:creationId xmlns:a16="http://schemas.microsoft.com/office/drawing/2014/main" id="{A1417B7D-E47E-4297-A395-CD2447DEC1D2}"/>
            </a:ext>
          </a:extLst>
        </xdr:cNvPr>
        <xdr:cNvSpPr/>
      </xdr:nvSpPr>
      <xdr:spPr>
        <a:xfrm>
          <a:off x="1968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149678</xdr:rowOff>
    </xdr:from>
    <xdr:to>
      <xdr:col>15</xdr:col>
      <xdr:colOff>50800</xdr:colOff>
      <xdr:row>41</xdr:row>
      <xdr:rowOff>121920</xdr:rowOff>
    </xdr:to>
    <xdr:cxnSp macro="">
      <xdr:nvCxnSpPr>
        <xdr:cNvPr id="81" name="直線コネクタ 80">
          <a:extLst>
            <a:ext uri="{FF2B5EF4-FFF2-40B4-BE49-F238E27FC236}">
              <a16:creationId xmlns:a16="http://schemas.microsoft.com/office/drawing/2014/main" id="{490AA4AE-2583-413E-B5F0-5EA052EC686C}"/>
            </a:ext>
          </a:extLst>
        </xdr:cNvPr>
        <xdr:cNvCxnSpPr/>
      </xdr:nvCxnSpPr>
      <xdr:spPr>
        <a:xfrm flipV="1">
          <a:off x="2019300" y="6321878"/>
          <a:ext cx="889000" cy="8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160927</xdr:rowOff>
    </xdr:from>
    <xdr:to>
      <xdr:col>6</xdr:col>
      <xdr:colOff>38100</xdr:colOff>
      <xdr:row>41</xdr:row>
      <xdr:rowOff>91077</xdr:rowOff>
    </xdr:to>
    <xdr:sp macro="" textlink="">
      <xdr:nvSpPr>
        <xdr:cNvPr id="82" name="楕円 81">
          <a:extLst>
            <a:ext uri="{FF2B5EF4-FFF2-40B4-BE49-F238E27FC236}">
              <a16:creationId xmlns:a16="http://schemas.microsoft.com/office/drawing/2014/main" id="{386A534D-598E-4DFC-A927-DDA7A2DEFEBB}"/>
            </a:ext>
          </a:extLst>
        </xdr:cNvPr>
        <xdr:cNvSpPr/>
      </xdr:nvSpPr>
      <xdr:spPr>
        <a:xfrm>
          <a:off x="1079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40277</xdr:rowOff>
    </xdr:from>
    <xdr:to>
      <xdr:col>10</xdr:col>
      <xdr:colOff>114300</xdr:colOff>
      <xdr:row>41</xdr:row>
      <xdr:rowOff>121920</xdr:rowOff>
    </xdr:to>
    <xdr:cxnSp macro="">
      <xdr:nvCxnSpPr>
        <xdr:cNvPr id="83" name="直線コネクタ 82">
          <a:extLst>
            <a:ext uri="{FF2B5EF4-FFF2-40B4-BE49-F238E27FC236}">
              <a16:creationId xmlns:a16="http://schemas.microsoft.com/office/drawing/2014/main" id="{0A63E148-597D-42AA-B3CD-7AFEB87A15A1}"/>
            </a:ext>
          </a:extLst>
        </xdr:cNvPr>
        <xdr:cNvCxnSpPr/>
      </xdr:nvCxnSpPr>
      <xdr:spPr>
        <a:xfrm>
          <a:off x="1130300" y="706972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3C293856-8F14-4D8D-88F7-608ECA499063}"/>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03D02434-7DCF-40F8-8603-AD5F0FA7A25B}"/>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EF193868-6D3F-4053-B6ED-51ED61B9E294}"/>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3D4213C1-3FF8-4579-A77C-A63A8A306BE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78213</xdr:rowOff>
    </xdr:from>
    <xdr:ext cx="405111" cy="259045"/>
    <xdr:sp macro="" textlink="">
      <xdr:nvSpPr>
        <xdr:cNvPr id="88" name="n_1mainValue【図書館】&#10;有形固定資産減価償却率">
          <a:extLst>
            <a:ext uri="{FF2B5EF4-FFF2-40B4-BE49-F238E27FC236}">
              <a16:creationId xmlns:a16="http://schemas.microsoft.com/office/drawing/2014/main" id="{9E56ED7E-6CC4-4146-B993-D06B9569D29F}"/>
            </a:ext>
          </a:extLst>
        </xdr:cNvPr>
        <xdr:cNvSpPr txBox="1"/>
      </xdr:nvSpPr>
      <xdr:spPr>
        <a:xfrm>
          <a:off x="35820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45555</xdr:rowOff>
    </xdr:from>
    <xdr:ext cx="405111" cy="259045"/>
    <xdr:sp macro="" textlink="">
      <xdr:nvSpPr>
        <xdr:cNvPr id="89" name="n_2mainValue【図書館】&#10;有形固定資産減価償却率">
          <a:extLst>
            <a:ext uri="{FF2B5EF4-FFF2-40B4-BE49-F238E27FC236}">
              <a16:creationId xmlns:a16="http://schemas.microsoft.com/office/drawing/2014/main" id="{EA5BE524-5D46-4D66-B57F-99A48FEAC671}"/>
            </a:ext>
          </a:extLst>
        </xdr:cNvPr>
        <xdr:cNvSpPr txBox="1"/>
      </xdr:nvSpPr>
      <xdr:spPr>
        <a:xfrm>
          <a:off x="2705744" y="604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163847</xdr:rowOff>
    </xdr:from>
    <xdr:ext cx="405111" cy="259045"/>
    <xdr:sp macro="" textlink="">
      <xdr:nvSpPr>
        <xdr:cNvPr id="90" name="n_3mainValue【図書館】&#10;有形固定資産減価償却率">
          <a:extLst>
            <a:ext uri="{FF2B5EF4-FFF2-40B4-BE49-F238E27FC236}">
              <a16:creationId xmlns:a16="http://schemas.microsoft.com/office/drawing/2014/main" id="{CC4161AA-7128-4807-944D-1828E82F80B6}"/>
            </a:ext>
          </a:extLst>
        </xdr:cNvPr>
        <xdr:cNvSpPr txBox="1"/>
      </xdr:nvSpPr>
      <xdr:spPr>
        <a:xfrm>
          <a:off x="1816744"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82204</xdr:rowOff>
    </xdr:from>
    <xdr:ext cx="405111" cy="259045"/>
    <xdr:sp macro="" textlink="">
      <xdr:nvSpPr>
        <xdr:cNvPr id="91" name="n_4mainValue【図書館】&#10;有形固定資産減価償却率">
          <a:extLst>
            <a:ext uri="{FF2B5EF4-FFF2-40B4-BE49-F238E27FC236}">
              <a16:creationId xmlns:a16="http://schemas.microsoft.com/office/drawing/2014/main" id="{6FAD48D4-0F74-4132-9F82-F2123795B0B3}"/>
            </a:ext>
          </a:extLst>
        </xdr:cNvPr>
        <xdr:cNvSpPr txBox="1"/>
      </xdr:nvSpPr>
      <xdr:spPr>
        <a:xfrm>
          <a:off x="9277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9E8415E-0F25-45A8-9543-43E07DF13BD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34C7C9B-B0B1-48F8-BCF0-306CC5AA4EA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DEECA7D-447B-472B-913C-0E7CC131546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C3CE1BB-5428-43C8-9402-6C4A069B19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6226CE5-7ABB-4507-8F5D-E804789D398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4909241-98F7-4262-B310-57B1474BB5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054F1A6-0553-4328-8E56-1ECF9AB906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66739A3-700C-447B-8DAB-BB587B397FD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6A0CCF9-19F5-42B9-990F-ADD032B1356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18A7FDC-0DEC-4962-960E-BDF19DC5D1B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74A89D7-72AC-40CA-81DA-A9FD39B71EE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A1BDF02-4EEF-4CEC-A43E-3CACC0196A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871D199-DC05-4D70-B51E-39694A9F3D4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075580F-3019-4C79-9340-DDD58C98790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0379E77-5760-44F2-9E9F-0FEF02B9D01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13389B3-3E8C-46A7-934F-56F19E9A50C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61BB91C-B45C-4662-8F12-C57A651FCD3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D0A8203-13E3-4277-986E-026F892FBC5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A3E25EF-4BE4-436C-8AE5-8C0C0307C03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E3DD18B-1ADB-4B7B-9BF1-D46FCDA836F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468856-0B07-4D07-A433-71D151A4D9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EFB51DC-1FB9-471F-8435-B23689A6C53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BBE3CB8-AD18-4FB7-A332-0F75A216529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7E30618B-3049-4B56-89AC-BA2907BED6F2}"/>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B8AB0C2-9408-4D90-AEBB-6797BC68A4E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9FAC29F-3B32-471B-8243-8ADFA129ACC1}"/>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F95152CE-8808-48E3-B234-30297893BF6E}"/>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FAEEE0FC-9507-4145-9AD9-E835DC05D7D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C57C8C3-FF27-4C2F-99EB-E3F09E3EB544}"/>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72A6946E-59FA-4BC2-A0E4-C36D6A7E2C62}"/>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513AAD30-08B4-48AB-AE29-DA10C3AECE72}"/>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BCB33DB7-9767-4897-8ED2-DCB529C7F201}"/>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B4BEF097-1838-4CCD-8AE3-EA3C4CA30FBD}"/>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9EDDB854-165B-46CC-A404-C54E6F4EB01C}"/>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D16A0C5-6416-4271-AD49-AC42B89695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1D8D7D9-3166-4262-89CE-789BFCF9FB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FBB322-B80E-4A4F-98DA-1FF518218B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1D4C6B1-AC06-47B1-B48F-6769B1C404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5CBAC8E-AE4D-4599-9BFC-0CAEEF5079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31" name="楕円 130">
          <a:extLst>
            <a:ext uri="{FF2B5EF4-FFF2-40B4-BE49-F238E27FC236}">
              <a16:creationId xmlns:a16="http://schemas.microsoft.com/office/drawing/2014/main" id="{D1D4E45C-3F4B-4B15-BF5B-ADFA4AC674AF}"/>
            </a:ext>
          </a:extLst>
        </xdr:cNvPr>
        <xdr:cNvSpPr/>
      </xdr:nvSpPr>
      <xdr:spPr>
        <a:xfrm>
          <a:off x="10426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B1D97CF5-B21C-4E78-A471-07A3F68BF0E1}"/>
            </a:ext>
          </a:extLst>
        </xdr:cNvPr>
        <xdr:cNvSpPr txBox="1"/>
      </xdr:nvSpPr>
      <xdr:spPr>
        <a:xfrm>
          <a:off x="105156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109220</xdr:rowOff>
    </xdr:from>
    <xdr:to>
      <xdr:col>50</xdr:col>
      <xdr:colOff>165100</xdr:colOff>
      <xdr:row>39</xdr:row>
      <xdr:rowOff>39370</xdr:rowOff>
    </xdr:to>
    <xdr:sp macro="" textlink="">
      <xdr:nvSpPr>
        <xdr:cNvPr id="133" name="楕円 132">
          <a:extLst>
            <a:ext uri="{FF2B5EF4-FFF2-40B4-BE49-F238E27FC236}">
              <a16:creationId xmlns:a16="http://schemas.microsoft.com/office/drawing/2014/main" id="{16D510EE-DD91-4B9A-B751-72AA0498B934}"/>
            </a:ext>
          </a:extLst>
        </xdr:cNvPr>
        <xdr:cNvSpPr/>
      </xdr:nvSpPr>
      <xdr:spPr>
        <a:xfrm>
          <a:off x="9588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38</xdr:row>
      <xdr:rowOff>160020</xdr:rowOff>
    </xdr:to>
    <xdr:cxnSp macro="">
      <xdr:nvCxnSpPr>
        <xdr:cNvPr id="134" name="直線コネクタ 133">
          <a:extLst>
            <a:ext uri="{FF2B5EF4-FFF2-40B4-BE49-F238E27FC236}">
              <a16:creationId xmlns:a16="http://schemas.microsoft.com/office/drawing/2014/main" id="{53AF1A6D-E668-47AC-986E-400EDDF9C6E2}"/>
            </a:ext>
          </a:extLst>
        </xdr:cNvPr>
        <xdr:cNvCxnSpPr/>
      </xdr:nvCxnSpPr>
      <xdr:spPr>
        <a:xfrm flipV="1">
          <a:off x="9639300" y="666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35" name="楕円 134">
          <a:extLst>
            <a:ext uri="{FF2B5EF4-FFF2-40B4-BE49-F238E27FC236}">
              <a16:creationId xmlns:a16="http://schemas.microsoft.com/office/drawing/2014/main" id="{2E0039B2-374E-423D-8850-2FE9F16812FC}"/>
            </a:ext>
          </a:extLst>
        </xdr:cNvPr>
        <xdr:cNvSpPr/>
      </xdr:nvSpPr>
      <xdr:spPr>
        <a:xfrm>
          <a:off x="869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160020</xdr:rowOff>
    </xdr:from>
    <xdr:to>
      <xdr:col>50</xdr:col>
      <xdr:colOff>114300</xdr:colOff>
      <xdr:row>38</xdr:row>
      <xdr:rowOff>167640</xdr:rowOff>
    </xdr:to>
    <xdr:cxnSp macro="">
      <xdr:nvCxnSpPr>
        <xdr:cNvPr id="136" name="直線コネクタ 135">
          <a:extLst>
            <a:ext uri="{FF2B5EF4-FFF2-40B4-BE49-F238E27FC236}">
              <a16:creationId xmlns:a16="http://schemas.microsoft.com/office/drawing/2014/main" id="{F6C26026-1D0B-494D-AFEA-4B2BE05A8881}"/>
            </a:ext>
          </a:extLst>
        </xdr:cNvPr>
        <xdr:cNvCxnSpPr/>
      </xdr:nvCxnSpPr>
      <xdr:spPr>
        <a:xfrm flipV="1">
          <a:off x="8750300" y="6675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124460</xdr:rowOff>
    </xdr:from>
    <xdr:to>
      <xdr:col>41</xdr:col>
      <xdr:colOff>101600</xdr:colOff>
      <xdr:row>39</xdr:row>
      <xdr:rowOff>54610</xdr:rowOff>
    </xdr:to>
    <xdr:sp macro="" textlink="">
      <xdr:nvSpPr>
        <xdr:cNvPr id="137" name="楕円 136">
          <a:extLst>
            <a:ext uri="{FF2B5EF4-FFF2-40B4-BE49-F238E27FC236}">
              <a16:creationId xmlns:a16="http://schemas.microsoft.com/office/drawing/2014/main" id="{CFA1E404-BFF3-46C6-B943-29B0166910D5}"/>
            </a:ext>
          </a:extLst>
        </xdr:cNvPr>
        <xdr:cNvSpPr/>
      </xdr:nvSpPr>
      <xdr:spPr>
        <a:xfrm>
          <a:off x="7810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167640</xdr:rowOff>
    </xdr:from>
    <xdr:to>
      <xdr:col>45</xdr:col>
      <xdr:colOff>177800</xdr:colOff>
      <xdr:row>39</xdr:row>
      <xdr:rowOff>3810</xdr:rowOff>
    </xdr:to>
    <xdr:cxnSp macro="">
      <xdr:nvCxnSpPr>
        <xdr:cNvPr id="138" name="直線コネクタ 137">
          <a:extLst>
            <a:ext uri="{FF2B5EF4-FFF2-40B4-BE49-F238E27FC236}">
              <a16:creationId xmlns:a16="http://schemas.microsoft.com/office/drawing/2014/main" id="{47CD4949-CB58-408A-A4A5-0057CA04B2A8}"/>
            </a:ext>
          </a:extLst>
        </xdr:cNvPr>
        <xdr:cNvCxnSpPr/>
      </xdr:nvCxnSpPr>
      <xdr:spPr>
        <a:xfrm flipV="1">
          <a:off x="7861300" y="668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132080</xdr:rowOff>
    </xdr:from>
    <xdr:to>
      <xdr:col>36</xdr:col>
      <xdr:colOff>165100</xdr:colOff>
      <xdr:row>39</xdr:row>
      <xdr:rowOff>62230</xdr:rowOff>
    </xdr:to>
    <xdr:sp macro="" textlink="">
      <xdr:nvSpPr>
        <xdr:cNvPr id="139" name="楕円 138">
          <a:extLst>
            <a:ext uri="{FF2B5EF4-FFF2-40B4-BE49-F238E27FC236}">
              <a16:creationId xmlns:a16="http://schemas.microsoft.com/office/drawing/2014/main" id="{BC2BBF66-7D45-4212-AEBA-C6AFF397944F}"/>
            </a:ext>
          </a:extLst>
        </xdr:cNvPr>
        <xdr:cNvSpPr/>
      </xdr:nvSpPr>
      <xdr:spPr>
        <a:xfrm>
          <a:off x="692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3810</xdr:rowOff>
    </xdr:from>
    <xdr:to>
      <xdr:col>41</xdr:col>
      <xdr:colOff>50800</xdr:colOff>
      <xdr:row>39</xdr:row>
      <xdr:rowOff>11430</xdr:rowOff>
    </xdr:to>
    <xdr:cxnSp macro="">
      <xdr:nvCxnSpPr>
        <xdr:cNvPr id="140" name="直線コネクタ 139">
          <a:extLst>
            <a:ext uri="{FF2B5EF4-FFF2-40B4-BE49-F238E27FC236}">
              <a16:creationId xmlns:a16="http://schemas.microsoft.com/office/drawing/2014/main" id="{F44F9B6A-791C-44E3-92B3-6E2FDA2846C6}"/>
            </a:ext>
          </a:extLst>
        </xdr:cNvPr>
        <xdr:cNvCxnSpPr/>
      </xdr:nvCxnSpPr>
      <xdr:spPr>
        <a:xfrm flipV="1">
          <a:off x="6972300" y="6690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5BB17EF-5549-4C2D-87AD-53204BA7A60E}"/>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6A4AC8CD-AEE0-45E4-853B-08266B2A2226}"/>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9F745228-1681-4F4F-8461-939AA1E97F55}"/>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84B3D23B-7553-4081-AAA2-7142B18E6517}"/>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55897</xdr:rowOff>
    </xdr:from>
    <xdr:ext cx="469744" cy="259045"/>
    <xdr:sp macro="" textlink="">
      <xdr:nvSpPr>
        <xdr:cNvPr id="145" name="n_1mainValue【図書館】&#10;一人当たり面積">
          <a:extLst>
            <a:ext uri="{FF2B5EF4-FFF2-40B4-BE49-F238E27FC236}">
              <a16:creationId xmlns:a16="http://schemas.microsoft.com/office/drawing/2014/main" id="{7C1DC06A-08C9-4D09-B637-DA6A7D770AA2}"/>
            </a:ext>
          </a:extLst>
        </xdr:cNvPr>
        <xdr:cNvSpPr txBox="1"/>
      </xdr:nvSpPr>
      <xdr:spPr>
        <a:xfrm>
          <a:off x="93917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63517</xdr:rowOff>
    </xdr:from>
    <xdr:ext cx="469744" cy="259045"/>
    <xdr:sp macro="" textlink="">
      <xdr:nvSpPr>
        <xdr:cNvPr id="146" name="n_2mainValue【図書館】&#10;一人当たり面積">
          <a:extLst>
            <a:ext uri="{FF2B5EF4-FFF2-40B4-BE49-F238E27FC236}">
              <a16:creationId xmlns:a16="http://schemas.microsoft.com/office/drawing/2014/main" id="{6F1271A7-2449-440B-AFF6-AD28FD57BB52}"/>
            </a:ext>
          </a:extLst>
        </xdr:cNvPr>
        <xdr:cNvSpPr txBox="1"/>
      </xdr:nvSpPr>
      <xdr:spPr>
        <a:xfrm>
          <a:off x="8515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71137</xdr:rowOff>
    </xdr:from>
    <xdr:ext cx="469744" cy="259045"/>
    <xdr:sp macro="" textlink="">
      <xdr:nvSpPr>
        <xdr:cNvPr id="147" name="n_3mainValue【図書館】&#10;一人当たり面積">
          <a:extLst>
            <a:ext uri="{FF2B5EF4-FFF2-40B4-BE49-F238E27FC236}">
              <a16:creationId xmlns:a16="http://schemas.microsoft.com/office/drawing/2014/main" id="{EF8DF168-69DD-422A-A64E-70099F7DC1C5}"/>
            </a:ext>
          </a:extLst>
        </xdr:cNvPr>
        <xdr:cNvSpPr txBox="1"/>
      </xdr:nvSpPr>
      <xdr:spPr>
        <a:xfrm>
          <a:off x="7626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78757</xdr:rowOff>
    </xdr:from>
    <xdr:ext cx="469744" cy="259045"/>
    <xdr:sp macro="" textlink="">
      <xdr:nvSpPr>
        <xdr:cNvPr id="148" name="n_4mainValue【図書館】&#10;一人当たり面積">
          <a:extLst>
            <a:ext uri="{FF2B5EF4-FFF2-40B4-BE49-F238E27FC236}">
              <a16:creationId xmlns:a16="http://schemas.microsoft.com/office/drawing/2014/main" id="{96748B69-212D-4685-AC7A-B9FDD75C06AA}"/>
            </a:ext>
          </a:extLst>
        </xdr:cNvPr>
        <xdr:cNvSpPr txBox="1"/>
      </xdr:nvSpPr>
      <xdr:spPr>
        <a:xfrm>
          <a:off x="6737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AF539E8-FC80-4F2F-849E-D35EBE4ECDB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B1F9FCA-7053-47B6-9CF4-6F307544358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D01AEC7-AB76-4A10-9251-CC0B9A86CA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2224BAB-CF51-4DB3-8849-C212D7992B8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79BAD32-0A89-4F10-8B75-BBAFA54AEF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7B51814-AA53-4495-A7A6-3FCBDA6DD16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36968EF-5EBC-4861-8D53-F8BB33E2DE1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86DFA2B-A4A4-4C30-97BB-F27E714281D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4AA3E34-F36A-491D-9E5B-2FC6B4E155C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D9D20B0-37D9-428B-9E5A-449028F257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40ED0A7-E119-4A54-BD39-AB1E92364F5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DF4C5B4-9801-4BFA-9450-D9297FA105F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5ACC9B8-5795-4F7D-9152-A1A44D21201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8D53E4E-E32E-4CE1-A6F4-76D1D86A9A3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F7CF951-EDB9-4A45-A71E-6EF61766BBB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0ED29A4-EAC0-4AF1-81BF-5CC3C66786B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221B90E-47FC-45AE-B172-31CAEB55995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A501F95-338C-433F-ABF5-E2D0C4D3C87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872F896-69D9-42F6-9DF1-03BCC1D1B21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13FC2ED-0483-48B5-806F-8B54FD4827D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4228E1C-2380-4AFE-9839-2AA8DBBDCD8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C9FAEED-1A5D-455A-8C9C-6531B0BA45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09E57A2-2456-47DB-97B2-3B6338BA876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87BE405-5C57-479D-98BF-E3206B6484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E29A9826-90F4-47F7-A25A-33BA8229A57C}"/>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D4D4CD9-86CA-40FD-990B-71BC27551F93}"/>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399829B8-CF56-43EF-839C-3776C4CA9664}"/>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A0604AE-82F0-4BF0-9254-D1249FD26D99}"/>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369EF37-3FED-4110-BFE7-2E5A00F00AF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9FAFB81-E7C2-4106-A764-CE55EA124762}"/>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68025618-3203-4F4E-8E0A-18A2B635F4B2}"/>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EF6A9F9F-E550-42CF-BD1F-677B2EC5F6DC}"/>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CB094DE0-F00D-4ACD-979F-9896A39382DE}"/>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A8E6069-2C84-4AE6-8419-CCA001BD1EBF}"/>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F3B635C-5452-4593-AF76-680E0375C419}"/>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00DDD6-152D-45BC-986C-426E14D4488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CF3191-EA0F-4165-999B-5903790DF10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F87FC1-07A5-4C02-B018-56C6AA9D601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D5E887-FDA5-415F-9233-F26CB5F24D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3742931-A036-45C9-9210-59F19B93408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9" name="楕円 188">
          <a:extLst>
            <a:ext uri="{FF2B5EF4-FFF2-40B4-BE49-F238E27FC236}">
              <a16:creationId xmlns:a16="http://schemas.microsoft.com/office/drawing/2014/main" id="{FFA9F67D-EF5F-4C1D-8EE3-C0A62A6BC09E}"/>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0F49743-A766-4658-BE18-064257489975}"/>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1" name="楕円 190">
          <a:extLst>
            <a:ext uri="{FF2B5EF4-FFF2-40B4-BE49-F238E27FC236}">
              <a16:creationId xmlns:a16="http://schemas.microsoft.com/office/drawing/2014/main" id="{6EC7D196-8573-408E-ACD8-713556CB7A15}"/>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131445</xdr:rowOff>
    </xdr:to>
    <xdr:cxnSp macro="">
      <xdr:nvCxnSpPr>
        <xdr:cNvPr id="192" name="直線コネクタ 191">
          <a:extLst>
            <a:ext uri="{FF2B5EF4-FFF2-40B4-BE49-F238E27FC236}">
              <a16:creationId xmlns:a16="http://schemas.microsoft.com/office/drawing/2014/main" id="{998B38FB-723B-42DA-B542-55444C0A8260}"/>
            </a:ext>
          </a:extLst>
        </xdr:cNvPr>
        <xdr:cNvCxnSpPr/>
      </xdr:nvCxnSpPr>
      <xdr:spPr>
        <a:xfrm>
          <a:off x="3797300" y="105613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3" name="楕円 192">
          <a:extLst>
            <a:ext uri="{FF2B5EF4-FFF2-40B4-BE49-F238E27FC236}">
              <a16:creationId xmlns:a16="http://schemas.microsoft.com/office/drawing/2014/main" id="{E8AD23BF-A8AA-453C-AB1D-2D2CC07DE810}"/>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102870</xdr:rowOff>
    </xdr:to>
    <xdr:cxnSp macro="">
      <xdr:nvCxnSpPr>
        <xdr:cNvPr id="194" name="直線コネクタ 193">
          <a:extLst>
            <a:ext uri="{FF2B5EF4-FFF2-40B4-BE49-F238E27FC236}">
              <a16:creationId xmlns:a16="http://schemas.microsoft.com/office/drawing/2014/main" id="{CFC5D30B-0A6F-4025-9DC9-EBBDAF6BE4FF}"/>
            </a:ext>
          </a:extLst>
        </xdr:cNvPr>
        <xdr:cNvCxnSpPr/>
      </xdr:nvCxnSpPr>
      <xdr:spPr>
        <a:xfrm>
          <a:off x="2908300" y="10538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168275</xdr:rowOff>
    </xdr:from>
    <xdr:to>
      <xdr:col>10</xdr:col>
      <xdr:colOff>165100</xdr:colOff>
      <xdr:row>61</xdr:row>
      <xdr:rowOff>98425</xdr:rowOff>
    </xdr:to>
    <xdr:sp macro="" textlink="">
      <xdr:nvSpPr>
        <xdr:cNvPr id="195" name="楕円 194">
          <a:extLst>
            <a:ext uri="{FF2B5EF4-FFF2-40B4-BE49-F238E27FC236}">
              <a16:creationId xmlns:a16="http://schemas.microsoft.com/office/drawing/2014/main" id="{69BB4C76-655B-48E2-B0CF-38503E2DFDC0}"/>
            </a:ext>
          </a:extLst>
        </xdr:cNvPr>
        <xdr:cNvSpPr/>
      </xdr:nvSpPr>
      <xdr:spPr>
        <a:xfrm>
          <a:off x="1968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47625</xdr:rowOff>
    </xdr:from>
    <xdr:to>
      <xdr:col>15</xdr:col>
      <xdr:colOff>50800</xdr:colOff>
      <xdr:row>61</xdr:row>
      <xdr:rowOff>80010</xdr:rowOff>
    </xdr:to>
    <xdr:cxnSp macro="">
      <xdr:nvCxnSpPr>
        <xdr:cNvPr id="196" name="直線コネクタ 195">
          <a:extLst>
            <a:ext uri="{FF2B5EF4-FFF2-40B4-BE49-F238E27FC236}">
              <a16:creationId xmlns:a16="http://schemas.microsoft.com/office/drawing/2014/main" id="{0AD62892-D230-4080-8AB2-C78542524161}"/>
            </a:ext>
          </a:extLst>
        </xdr:cNvPr>
        <xdr:cNvCxnSpPr/>
      </xdr:nvCxnSpPr>
      <xdr:spPr>
        <a:xfrm>
          <a:off x="2019300" y="105060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137795</xdr:rowOff>
    </xdr:from>
    <xdr:to>
      <xdr:col>6</xdr:col>
      <xdr:colOff>38100</xdr:colOff>
      <xdr:row>61</xdr:row>
      <xdr:rowOff>67945</xdr:rowOff>
    </xdr:to>
    <xdr:sp macro="" textlink="">
      <xdr:nvSpPr>
        <xdr:cNvPr id="197" name="楕円 196">
          <a:extLst>
            <a:ext uri="{FF2B5EF4-FFF2-40B4-BE49-F238E27FC236}">
              <a16:creationId xmlns:a16="http://schemas.microsoft.com/office/drawing/2014/main" id="{6664575F-164D-4136-B988-EE17CE59D281}"/>
            </a:ext>
          </a:extLst>
        </xdr:cNvPr>
        <xdr:cNvSpPr/>
      </xdr:nvSpPr>
      <xdr:spPr>
        <a:xfrm>
          <a:off x="1079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17145</xdr:rowOff>
    </xdr:from>
    <xdr:to>
      <xdr:col>10</xdr:col>
      <xdr:colOff>114300</xdr:colOff>
      <xdr:row>61</xdr:row>
      <xdr:rowOff>47625</xdr:rowOff>
    </xdr:to>
    <xdr:cxnSp macro="">
      <xdr:nvCxnSpPr>
        <xdr:cNvPr id="198" name="直線コネクタ 197">
          <a:extLst>
            <a:ext uri="{FF2B5EF4-FFF2-40B4-BE49-F238E27FC236}">
              <a16:creationId xmlns:a16="http://schemas.microsoft.com/office/drawing/2014/main" id="{16722517-18CA-41EA-B773-C8325FF49751}"/>
            </a:ext>
          </a:extLst>
        </xdr:cNvPr>
        <xdr:cNvCxnSpPr/>
      </xdr:nvCxnSpPr>
      <xdr:spPr>
        <a:xfrm>
          <a:off x="1130300" y="104755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3CD3501D-FB05-4DC1-9BE9-C3E4405B64D8}"/>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3B336DE5-477C-4374-8114-8D22BF75D829}"/>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347617BB-13A0-4B85-890F-40A8207A9718}"/>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82EE4BA7-0E4E-473B-9101-969CFDFF5EC7}"/>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3" name="n_1mainValue【体育館・プール】&#10;有形固定資産減価償却率">
          <a:extLst>
            <a:ext uri="{FF2B5EF4-FFF2-40B4-BE49-F238E27FC236}">
              <a16:creationId xmlns:a16="http://schemas.microsoft.com/office/drawing/2014/main" id="{62AE0715-E388-4FA2-9231-CC66EAE4F5DE}"/>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4" name="n_2mainValue【体育館・プール】&#10;有形固定資産減価償却率">
          <a:extLst>
            <a:ext uri="{FF2B5EF4-FFF2-40B4-BE49-F238E27FC236}">
              <a16:creationId xmlns:a16="http://schemas.microsoft.com/office/drawing/2014/main" id="{2A48882F-77B5-4397-A043-EDE3E963B5DD}"/>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89552</xdr:rowOff>
    </xdr:from>
    <xdr:ext cx="405111" cy="259045"/>
    <xdr:sp macro="" textlink="">
      <xdr:nvSpPr>
        <xdr:cNvPr id="205" name="n_3mainValue【体育館・プール】&#10;有形固定資産減価償却率">
          <a:extLst>
            <a:ext uri="{FF2B5EF4-FFF2-40B4-BE49-F238E27FC236}">
              <a16:creationId xmlns:a16="http://schemas.microsoft.com/office/drawing/2014/main" id="{C33D40A3-0559-4752-A9CE-FC17C9DC1DC8}"/>
            </a:ext>
          </a:extLst>
        </xdr:cNvPr>
        <xdr:cNvSpPr txBox="1"/>
      </xdr:nvSpPr>
      <xdr:spPr>
        <a:xfrm>
          <a:off x="1816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59072</xdr:rowOff>
    </xdr:from>
    <xdr:ext cx="405111" cy="259045"/>
    <xdr:sp macro="" textlink="">
      <xdr:nvSpPr>
        <xdr:cNvPr id="206" name="n_4mainValue【体育館・プール】&#10;有形固定資産減価償却率">
          <a:extLst>
            <a:ext uri="{FF2B5EF4-FFF2-40B4-BE49-F238E27FC236}">
              <a16:creationId xmlns:a16="http://schemas.microsoft.com/office/drawing/2014/main" id="{EAE8DDDE-BF7A-4B46-B30A-7B3B04E01847}"/>
            </a:ext>
          </a:extLst>
        </xdr:cNvPr>
        <xdr:cNvSpPr txBox="1"/>
      </xdr:nvSpPr>
      <xdr:spPr>
        <a:xfrm>
          <a:off x="927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613BD46-44FD-40D7-8C19-8B74490D04F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5E09442-25E0-4DF7-B800-4BB73B88FA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19062E7-DD60-4E41-983E-3D488648BB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9567D7C-B6E9-4399-9EE2-9D32676614D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A8C56E7-84E9-4F99-8966-B3174EAAF80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92D9F0D-802D-406D-83BE-164E4032AA3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CEB8C43-B4D5-4DFE-AAD9-F143413AFDB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DEC8333-F5A8-46E4-B1C6-23115845630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0B5CD67-EF2C-4296-9F78-7DEE7CD3BA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B3B06CA-441A-4742-BC8B-CED3FFEEBA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D58297B-AB38-47BD-A70A-48D021F4819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63930CC5-C4C1-45E9-A34D-36E39F3450F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1D8E836-256F-42A5-85D9-28FDDE00985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A88616E-8E94-496F-BF67-14A5A5E5E5B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8702680-CCBB-43D2-9EBD-19B21F38222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C47CBED-C2B5-42D2-9FD0-9DD4414937D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65FE20D-5E31-4AF3-AE6E-7EBD77BFF7D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D25E240-51BC-4DC1-8992-C50E43EC052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790BC87-534F-4CC9-838A-EBD452A475B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6D286E2-5D86-428E-B7DC-DD13AE0290D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208E23F-84F6-40F0-A0DC-9C14496E96E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DE54B70-C4CB-47D7-98DB-93CC1B41B0C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20B2BD7-20F8-43CE-8EDA-C145491385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88A5C451-89EC-41D2-8579-467CE1217939}"/>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E6D07800-3F8A-4E54-BECC-3BDAFE42A30D}"/>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C578902-C0B7-45B0-B204-82F996B0486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49CEB573-7802-4564-8FCE-E324DA42213C}"/>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D05E599E-98E7-47D5-B4CB-893EC7061281}"/>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EC37502F-7DCF-45CA-9BED-79AE386EF0D1}"/>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1A335C17-934C-4AC7-8765-662C6245C9A5}"/>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9401F87-A2C1-460C-ADF4-5B0CB99A35F9}"/>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6AD3DFCC-E9E1-45BB-83D6-3381E849C08C}"/>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E93CDD19-1D92-4562-951C-870741EC18B4}"/>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A89739D7-D95F-4881-A7D3-4560D5C83A48}"/>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DFE8302-58F1-4AF6-AF8B-ECE601A4ADA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8968F41-6E14-4D1D-A45F-F6320DA28ED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662FCC6-D2C0-44BC-9829-4DF553DF6D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76CB838-459E-4D1C-AAF9-26EA7B071BC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C09C0D4-8454-49EF-9D08-E45BB3F06A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83820</xdr:rowOff>
    </xdr:from>
    <xdr:to>
      <xdr:col>55</xdr:col>
      <xdr:colOff>50800</xdr:colOff>
      <xdr:row>63</xdr:row>
      <xdr:rowOff>13970</xdr:rowOff>
    </xdr:to>
    <xdr:sp macro="" textlink="">
      <xdr:nvSpPr>
        <xdr:cNvPr id="246" name="楕円 245">
          <a:extLst>
            <a:ext uri="{FF2B5EF4-FFF2-40B4-BE49-F238E27FC236}">
              <a16:creationId xmlns:a16="http://schemas.microsoft.com/office/drawing/2014/main" id="{AA18F711-49C1-4E43-90E9-9A848E65C205}"/>
            </a:ext>
          </a:extLst>
        </xdr:cNvPr>
        <xdr:cNvSpPr/>
      </xdr:nvSpPr>
      <xdr:spPr>
        <a:xfrm>
          <a:off x="10426700" y="1071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62247</xdr:rowOff>
    </xdr:from>
    <xdr:ext cx="469744" cy="259045"/>
    <xdr:sp macro="" textlink="">
      <xdr:nvSpPr>
        <xdr:cNvPr id="247" name="【体育館・プール】&#10;一人当たり面積該当値テキスト">
          <a:extLst>
            <a:ext uri="{FF2B5EF4-FFF2-40B4-BE49-F238E27FC236}">
              <a16:creationId xmlns:a16="http://schemas.microsoft.com/office/drawing/2014/main" id="{47D9F998-FA9F-4328-9A2C-6CDC530A3CBA}"/>
            </a:ext>
          </a:extLst>
        </xdr:cNvPr>
        <xdr:cNvSpPr txBox="1"/>
      </xdr:nvSpPr>
      <xdr:spPr>
        <a:xfrm>
          <a:off x="10515600" y="1069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87630</xdr:rowOff>
    </xdr:from>
    <xdr:to>
      <xdr:col>50</xdr:col>
      <xdr:colOff>165100</xdr:colOff>
      <xdr:row>63</xdr:row>
      <xdr:rowOff>17780</xdr:rowOff>
    </xdr:to>
    <xdr:sp macro="" textlink="">
      <xdr:nvSpPr>
        <xdr:cNvPr id="248" name="楕円 247">
          <a:extLst>
            <a:ext uri="{FF2B5EF4-FFF2-40B4-BE49-F238E27FC236}">
              <a16:creationId xmlns:a16="http://schemas.microsoft.com/office/drawing/2014/main" id="{90D0B507-7A06-49E3-B339-185691C5CA68}"/>
            </a:ext>
          </a:extLst>
        </xdr:cNvPr>
        <xdr:cNvSpPr/>
      </xdr:nvSpPr>
      <xdr:spPr>
        <a:xfrm>
          <a:off x="9588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134620</xdr:rowOff>
    </xdr:from>
    <xdr:to>
      <xdr:col>55</xdr:col>
      <xdr:colOff>0</xdr:colOff>
      <xdr:row>62</xdr:row>
      <xdr:rowOff>138430</xdr:rowOff>
    </xdr:to>
    <xdr:cxnSp macro="">
      <xdr:nvCxnSpPr>
        <xdr:cNvPr id="249" name="直線コネクタ 248">
          <a:extLst>
            <a:ext uri="{FF2B5EF4-FFF2-40B4-BE49-F238E27FC236}">
              <a16:creationId xmlns:a16="http://schemas.microsoft.com/office/drawing/2014/main" id="{A34342DB-EA4A-44F4-8CE1-BD055E3310C9}"/>
            </a:ext>
          </a:extLst>
        </xdr:cNvPr>
        <xdr:cNvCxnSpPr/>
      </xdr:nvCxnSpPr>
      <xdr:spPr>
        <a:xfrm flipV="1">
          <a:off x="9639300" y="107645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91440</xdr:rowOff>
    </xdr:from>
    <xdr:to>
      <xdr:col>46</xdr:col>
      <xdr:colOff>38100</xdr:colOff>
      <xdr:row>63</xdr:row>
      <xdr:rowOff>21590</xdr:rowOff>
    </xdr:to>
    <xdr:sp macro="" textlink="">
      <xdr:nvSpPr>
        <xdr:cNvPr id="250" name="楕円 249">
          <a:extLst>
            <a:ext uri="{FF2B5EF4-FFF2-40B4-BE49-F238E27FC236}">
              <a16:creationId xmlns:a16="http://schemas.microsoft.com/office/drawing/2014/main" id="{3FB9F3F3-7F06-4DDE-BAC6-A6A07C3836F0}"/>
            </a:ext>
          </a:extLst>
        </xdr:cNvPr>
        <xdr:cNvSpPr/>
      </xdr:nvSpPr>
      <xdr:spPr>
        <a:xfrm>
          <a:off x="8699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138430</xdr:rowOff>
    </xdr:from>
    <xdr:to>
      <xdr:col>50</xdr:col>
      <xdr:colOff>114300</xdr:colOff>
      <xdr:row>62</xdr:row>
      <xdr:rowOff>142240</xdr:rowOff>
    </xdr:to>
    <xdr:cxnSp macro="">
      <xdr:nvCxnSpPr>
        <xdr:cNvPr id="251" name="直線コネクタ 250">
          <a:extLst>
            <a:ext uri="{FF2B5EF4-FFF2-40B4-BE49-F238E27FC236}">
              <a16:creationId xmlns:a16="http://schemas.microsoft.com/office/drawing/2014/main" id="{5F7C86C2-CF3A-4C29-8CAE-0A5F03EF0DA0}"/>
            </a:ext>
          </a:extLst>
        </xdr:cNvPr>
        <xdr:cNvCxnSpPr/>
      </xdr:nvCxnSpPr>
      <xdr:spPr>
        <a:xfrm flipV="1">
          <a:off x="8750300" y="10768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95250</xdr:rowOff>
    </xdr:from>
    <xdr:to>
      <xdr:col>41</xdr:col>
      <xdr:colOff>101600</xdr:colOff>
      <xdr:row>63</xdr:row>
      <xdr:rowOff>25400</xdr:rowOff>
    </xdr:to>
    <xdr:sp macro="" textlink="">
      <xdr:nvSpPr>
        <xdr:cNvPr id="252" name="楕円 251">
          <a:extLst>
            <a:ext uri="{FF2B5EF4-FFF2-40B4-BE49-F238E27FC236}">
              <a16:creationId xmlns:a16="http://schemas.microsoft.com/office/drawing/2014/main" id="{6A115609-3CAB-4F3D-9CB7-5609809D7705}"/>
            </a:ext>
          </a:extLst>
        </xdr:cNvPr>
        <xdr:cNvSpPr/>
      </xdr:nvSpPr>
      <xdr:spPr>
        <a:xfrm>
          <a:off x="7810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142240</xdr:rowOff>
    </xdr:from>
    <xdr:to>
      <xdr:col>45</xdr:col>
      <xdr:colOff>177800</xdr:colOff>
      <xdr:row>62</xdr:row>
      <xdr:rowOff>146050</xdr:rowOff>
    </xdr:to>
    <xdr:cxnSp macro="">
      <xdr:nvCxnSpPr>
        <xdr:cNvPr id="253" name="直線コネクタ 252">
          <a:extLst>
            <a:ext uri="{FF2B5EF4-FFF2-40B4-BE49-F238E27FC236}">
              <a16:creationId xmlns:a16="http://schemas.microsoft.com/office/drawing/2014/main" id="{CC919C0D-0F8E-4754-A325-20C49D89CE15}"/>
            </a:ext>
          </a:extLst>
        </xdr:cNvPr>
        <xdr:cNvCxnSpPr/>
      </xdr:nvCxnSpPr>
      <xdr:spPr>
        <a:xfrm flipV="1">
          <a:off x="7861300" y="10772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99060</xdr:rowOff>
    </xdr:from>
    <xdr:to>
      <xdr:col>36</xdr:col>
      <xdr:colOff>165100</xdr:colOff>
      <xdr:row>63</xdr:row>
      <xdr:rowOff>29210</xdr:rowOff>
    </xdr:to>
    <xdr:sp macro="" textlink="">
      <xdr:nvSpPr>
        <xdr:cNvPr id="254" name="楕円 253">
          <a:extLst>
            <a:ext uri="{FF2B5EF4-FFF2-40B4-BE49-F238E27FC236}">
              <a16:creationId xmlns:a16="http://schemas.microsoft.com/office/drawing/2014/main" id="{3FDD4261-7250-4C48-948E-14135158DAD5}"/>
            </a:ext>
          </a:extLst>
        </xdr:cNvPr>
        <xdr:cNvSpPr/>
      </xdr:nvSpPr>
      <xdr:spPr>
        <a:xfrm>
          <a:off x="69215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146050</xdr:rowOff>
    </xdr:from>
    <xdr:to>
      <xdr:col>41</xdr:col>
      <xdr:colOff>50800</xdr:colOff>
      <xdr:row>62</xdr:row>
      <xdr:rowOff>149860</xdr:rowOff>
    </xdr:to>
    <xdr:cxnSp macro="">
      <xdr:nvCxnSpPr>
        <xdr:cNvPr id="255" name="直線コネクタ 254">
          <a:extLst>
            <a:ext uri="{FF2B5EF4-FFF2-40B4-BE49-F238E27FC236}">
              <a16:creationId xmlns:a16="http://schemas.microsoft.com/office/drawing/2014/main" id="{F66A222B-4F83-479B-810B-DF76B733F9C5}"/>
            </a:ext>
          </a:extLst>
        </xdr:cNvPr>
        <xdr:cNvCxnSpPr/>
      </xdr:nvCxnSpPr>
      <xdr:spPr>
        <a:xfrm flipV="1">
          <a:off x="6972300" y="107759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C28432C3-5D5D-4682-A774-A35F633B00E6}"/>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96A24B8C-4DB1-4BA9-A02C-034F74EC138A}"/>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174A693F-B109-439C-8F3C-DAC83CBFE39E}"/>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15CB7C0D-3E9D-400D-899F-EBF6DBCEC2EA}"/>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8907</xdr:rowOff>
    </xdr:from>
    <xdr:ext cx="469744" cy="259045"/>
    <xdr:sp macro="" textlink="">
      <xdr:nvSpPr>
        <xdr:cNvPr id="260" name="n_1mainValue【体育館・プール】&#10;一人当たり面積">
          <a:extLst>
            <a:ext uri="{FF2B5EF4-FFF2-40B4-BE49-F238E27FC236}">
              <a16:creationId xmlns:a16="http://schemas.microsoft.com/office/drawing/2014/main" id="{FC336426-2CB9-4F69-A27C-2B40235313EC}"/>
            </a:ext>
          </a:extLst>
        </xdr:cNvPr>
        <xdr:cNvSpPr txBox="1"/>
      </xdr:nvSpPr>
      <xdr:spPr>
        <a:xfrm>
          <a:off x="93917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12717</xdr:rowOff>
    </xdr:from>
    <xdr:ext cx="469744" cy="259045"/>
    <xdr:sp macro="" textlink="">
      <xdr:nvSpPr>
        <xdr:cNvPr id="261" name="n_2mainValue【体育館・プール】&#10;一人当たり面積">
          <a:extLst>
            <a:ext uri="{FF2B5EF4-FFF2-40B4-BE49-F238E27FC236}">
              <a16:creationId xmlns:a16="http://schemas.microsoft.com/office/drawing/2014/main" id="{72243845-EF83-4620-95A4-EAC4857163CD}"/>
            </a:ext>
          </a:extLst>
        </xdr:cNvPr>
        <xdr:cNvSpPr txBox="1"/>
      </xdr:nvSpPr>
      <xdr:spPr>
        <a:xfrm>
          <a:off x="8515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16527</xdr:rowOff>
    </xdr:from>
    <xdr:ext cx="469744" cy="259045"/>
    <xdr:sp macro="" textlink="">
      <xdr:nvSpPr>
        <xdr:cNvPr id="262" name="n_3mainValue【体育館・プール】&#10;一人当たり面積">
          <a:extLst>
            <a:ext uri="{FF2B5EF4-FFF2-40B4-BE49-F238E27FC236}">
              <a16:creationId xmlns:a16="http://schemas.microsoft.com/office/drawing/2014/main" id="{3537413E-ADCF-4507-8989-10590C1B35DA}"/>
            </a:ext>
          </a:extLst>
        </xdr:cNvPr>
        <xdr:cNvSpPr txBox="1"/>
      </xdr:nvSpPr>
      <xdr:spPr>
        <a:xfrm>
          <a:off x="7626427"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20337</xdr:rowOff>
    </xdr:from>
    <xdr:ext cx="469744" cy="259045"/>
    <xdr:sp macro="" textlink="">
      <xdr:nvSpPr>
        <xdr:cNvPr id="263" name="n_4mainValue【体育館・プール】&#10;一人当たり面積">
          <a:extLst>
            <a:ext uri="{FF2B5EF4-FFF2-40B4-BE49-F238E27FC236}">
              <a16:creationId xmlns:a16="http://schemas.microsoft.com/office/drawing/2014/main" id="{6856EE31-4441-42BB-978A-9FF6C674C8BB}"/>
            </a:ext>
          </a:extLst>
        </xdr:cNvPr>
        <xdr:cNvSpPr txBox="1"/>
      </xdr:nvSpPr>
      <xdr:spPr>
        <a:xfrm>
          <a:off x="6737427"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970A17F-4077-4CDD-AA9E-EA3EA3BB60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3A658A-A48D-4998-B5BA-617AB2C29E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44AEA80-DB89-46F4-BCF9-5882A54FAD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4C2CAAE-ED91-4735-8ABA-7F56282CB41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E7F4E89-3154-40E3-9FCD-6B45B59FDD8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F53D7EA-CFB8-43B3-B61D-856E4EE541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29488F5-EE26-4D3A-8399-761C2CE50F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319DA85-07D9-4F43-9CDB-4740E9CB00C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4AFE984-23AD-46D0-9506-E558BEEBDF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580FA87-D4C7-4943-8B67-0229FEDD5F7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8200187-418C-439E-AC25-6AE0D6E562C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A97F410-ECC2-4BBB-A92D-E4EC12B82F0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FAA6D8C-4E72-4D8E-A440-5FAEF8E452D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B9839A4-6EE9-494B-AA7E-8A1AEC47833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56C570D-9B9F-469B-AE16-A8C10AA9452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EBF1BB9-4C9B-407C-8F91-BC63851CFAD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6384542-596B-44B2-9411-9E83C39A936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1EBC68F-7171-476D-9C14-6D7B7FD04A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0FA62BD-32C8-4660-968B-BBE6A166174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D555DC3-C974-4641-BBEE-966E12C3B85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AB4B1B8-DAEE-44D6-A756-BA486A71B30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2452649-9705-46F6-9A0B-4354D61E9C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E2E4BB8-6A8E-4BD2-8CD1-9F625763D3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1A2646A-E627-4ECD-BE8C-E04E25B33B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92867DD-49AB-4A7E-BBF4-2CC689300E9B}"/>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8BE93E2-E322-47C7-B03D-314703EACAA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AD6D6BC-D9B8-4748-836D-DFA33DD96F5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B3BF23B-BF50-429C-A62E-05718923DB98}"/>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1216AF35-6961-4E6F-96D8-BA5486EF5927}"/>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AE18B75-DAEC-49D2-B1A9-001FBF1666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5C5EC564-8FC5-448F-9485-C113A7E9BD85}"/>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7A77FE12-DB3B-49FB-B694-AE9440932B68}"/>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645F146E-8F0B-4B3E-BCDA-DBD0254B7BF5}"/>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AEAC8733-83BF-4AA0-92D8-2C13FE02F96A}"/>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3DCB2A94-7428-4389-830C-F3D8DD5F2766}"/>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446A93A-CE39-44DA-9A14-D3CE7BEC792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2053950-9694-438F-876B-D7EACA75587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C9A493-9A8B-456D-9BB7-EBB2561490A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6410D5-5D72-4F7F-8E15-D804A1F8F37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C00C151-3108-4DE0-B980-E108EFFF99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23495</xdr:rowOff>
    </xdr:from>
    <xdr:to>
      <xdr:col>24</xdr:col>
      <xdr:colOff>114300</xdr:colOff>
      <xdr:row>86</xdr:row>
      <xdr:rowOff>125095</xdr:rowOff>
    </xdr:to>
    <xdr:sp macro="" textlink="">
      <xdr:nvSpPr>
        <xdr:cNvPr id="304" name="楕円 303">
          <a:extLst>
            <a:ext uri="{FF2B5EF4-FFF2-40B4-BE49-F238E27FC236}">
              <a16:creationId xmlns:a16="http://schemas.microsoft.com/office/drawing/2014/main" id="{E2B94375-0A4B-4479-95EF-581805428E4D}"/>
            </a:ext>
          </a:extLst>
        </xdr:cNvPr>
        <xdr:cNvSpPr/>
      </xdr:nvSpPr>
      <xdr:spPr>
        <a:xfrm>
          <a:off x="45847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109872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FC53F7B-B144-40EA-8197-6A9EC31A4380}"/>
            </a:ext>
          </a:extLst>
        </xdr:cNvPr>
        <xdr:cNvSpPr txBox="1"/>
      </xdr:nvSpPr>
      <xdr:spPr>
        <a:xfrm>
          <a:off x="4673600" y="1468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17780</xdr:rowOff>
    </xdr:from>
    <xdr:to>
      <xdr:col>20</xdr:col>
      <xdr:colOff>38100</xdr:colOff>
      <xdr:row>86</xdr:row>
      <xdr:rowOff>119380</xdr:rowOff>
    </xdr:to>
    <xdr:sp macro="" textlink="">
      <xdr:nvSpPr>
        <xdr:cNvPr id="306" name="楕円 305">
          <a:extLst>
            <a:ext uri="{FF2B5EF4-FFF2-40B4-BE49-F238E27FC236}">
              <a16:creationId xmlns:a16="http://schemas.microsoft.com/office/drawing/2014/main" id="{961BD212-9B04-43BE-AB4C-8D8E6115A9D9}"/>
            </a:ext>
          </a:extLst>
        </xdr:cNvPr>
        <xdr:cNvSpPr/>
      </xdr:nvSpPr>
      <xdr:spPr>
        <a:xfrm>
          <a:off x="3746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68580</xdr:rowOff>
    </xdr:from>
    <xdr:to>
      <xdr:col>24</xdr:col>
      <xdr:colOff>63500</xdr:colOff>
      <xdr:row>86</xdr:row>
      <xdr:rowOff>74295</xdr:rowOff>
    </xdr:to>
    <xdr:cxnSp macro="">
      <xdr:nvCxnSpPr>
        <xdr:cNvPr id="307" name="直線コネクタ 306">
          <a:extLst>
            <a:ext uri="{FF2B5EF4-FFF2-40B4-BE49-F238E27FC236}">
              <a16:creationId xmlns:a16="http://schemas.microsoft.com/office/drawing/2014/main" id="{B6CBF018-ADE0-4D6B-90F3-66EEF0DE63D4}"/>
            </a:ext>
          </a:extLst>
        </xdr:cNvPr>
        <xdr:cNvCxnSpPr/>
      </xdr:nvCxnSpPr>
      <xdr:spPr>
        <a:xfrm>
          <a:off x="3797300" y="148132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636</xdr:rowOff>
    </xdr:from>
    <xdr:to>
      <xdr:col>15</xdr:col>
      <xdr:colOff>101600</xdr:colOff>
      <xdr:row>86</xdr:row>
      <xdr:rowOff>102236</xdr:rowOff>
    </xdr:to>
    <xdr:sp macro="" textlink="">
      <xdr:nvSpPr>
        <xdr:cNvPr id="308" name="楕円 307">
          <a:extLst>
            <a:ext uri="{FF2B5EF4-FFF2-40B4-BE49-F238E27FC236}">
              <a16:creationId xmlns:a16="http://schemas.microsoft.com/office/drawing/2014/main" id="{8DC311D1-73D6-487A-909A-0414409F1992}"/>
            </a:ext>
          </a:extLst>
        </xdr:cNvPr>
        <xdr:cNvSpPr/>
      </xdr:nvSpPr>
      <xdr:spPr>
        <a:xfrm>
          <a:off x="2857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51436</xdr:rowOff>
    </xdr:from>
    <xdr:to>
      <xdr:col>19</xdr:col>
      <xdr:colOff>177800</xdr:colOff>
      <xdr:row>86</xdr:row>
      <xdr:rowOff>68580</xdr:rowOff>
    </xdr:to>
    <xdr:cxnSp macro="">
      <xdr:nvCxnSpPr>
        <xdr:cNvPr id="309" name="直線コネクタ 308">
          <a:extLst>
            <a:ext uri="{FF2B5EF4-FFF2-40B4-BE49-F238E27FC236}">
              <a16:creationId xmlns:a16="http://schemas.microsoft.com/office/drawing/2014/main" id="{92FFDF56-9A49-4357-8EA5-6ED0DA99F656}"/>
            </a:ext>
          </a:extLst>
        </xdr:cNvPr>
        <xdr:cNvCxnSpPr/>
      </xdr:nvCxnSpPr>
      <xdr:spPr>
        <a:xfrm>
          <a:off x="2908300" y="147961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154939</xdr:rowOff>
    </xdr:from>
    <xdr:to>
      <xdr:col>10</xdr:col>
      <xdr:colOff>165100</xdr:colOff>
      <xdr:row>86</xdr:row>
      <xdr:rowOff>85089</xdr:rowOff>
    </xdr:to>
    <xdr:sp macro="" textlink="">
      <xdr:nvSpPr>
        <xdr:cNvPr id="310" name="楕円 309">
          <a:extLst>
            <a:ext uri="{FF2B5EF4-FFF2-40B4-BE49-F238E27FC236}">
              <a16:creationId xmlns:a16="http://schemas.microsoft.com/office/drawing/2014/main" id="{7BB5837C-4558-43D0-BD04-639BAAA90E57}"/>
            </a:ext>
          </a:extLst>
        </xdr:cNvPr>
        <xdr:cNvSpPr/>
      </xdr:nvSpPr>
      <xdr:spPr>
        <a:xfrm>
          <a:off x="1968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34289</xdr:rowOff>
    </xdr:from>
    <xdr:to>
      <xdr:col>15</xdr:col>
      <xdr:colOff>50800</xdr:colOff>
      <xdr:row>86</xdr:row>
      <xdr:rowOff>51436</xdr:rowOff>
    </xdr:to>
    <xdr:cxnSp macro="">
      <xdr:nvCxnSpPr>
        <xdr:cNvPr id="311" name="直線コネクタ 310">
          <a:extLst>
            <a:ext uri="{FF2B5EF4-FFF2-40B4-BE49-F238E27FC236}">
              <a16:creationId xmlns:a16="http://schemas.microsoft.com/office/drawing/2014/main" id="{7492F41B-07E4-4400-9D91-4DCCA09ABB39}"/>
            </a:ext>
          </a:extLst>
        </xdr:cNvPr>
        <xdr:cNvCxnSpPr/>
      </xdr:nvCxnSpPr>
      <xdr:spPr>
        <a:xfrm>
          <a:off x="2019300" y="147789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124461</xdr:rowOff>
    </xdr:from>
    <xdr:to>
      <xdr:col>6</xdr:col>
      <xdr:colOff>38100</xdr:colOff>
      <xdr:row>86</xdr:row>
      <xdr:rowOff>54611</xdr:rowOff>
    </xdr:to>
    <xdr:sp macro="" textlink="">
      <xdr:nvSpPr>
        <xdr:cNvPr id="312" name="楕円 311">
          <a:extLst>
            <a:ext uri="{FF2B5EF4-FFF2-40B4-BE49-F238E27FC236}">
              <a16:creationId xmlns:a16="http://schemas.microsoft.com/office/drawing/2014/main" id="{EA84EC5C-0DE5-4E58-AF02-AB0C7C847B02}"/>
            </a:ext>
          </a:extLst>
        </xdr:cNvPr>
        <xdr:cNvSpPr/>
      </xdr:nvSpPr>
      <xdr:spPr>
        <a:xfrm>
          <a:off x="1079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3811</xdr:rowOff>
    </xdr:from>
    <xdr:to>
      <xdr:col>10</xdr:col>
      <xdr:colOff>114300</xdr:colOff>
      <xdr:row>86</xdr:row>
      <xdr:rowOff>34289</xdr:rowOff>
    </xdr:to>
    <xdr:cxnSp macro="">
      <xdr:nvCxnSpPr>
        <xdr:cNvPr id="313" name="直線コネクタ 312">
          <a:extLst>
            <a:ext uri="{FF2B5EF4-FFF2-40B4-BE49-F238E27FC236}">
              <a16:creationId xmlns:a16="http://schemas.microsoft.com/office/drawing/2014/main" id="{9E3BC42C-A1E2-47D9-BD1A-1BB686870B19}"/>
            </a:ext>
          </a:extLst>
        </xdr:cNvPr>
        <xdr:cNvCxnSpPr/>
      </xdr:nvCxnSpPr>
      <xdr:spPr>
        <a:xfrm>
          <a:off x="1130300" y="147485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6DB5C6C9-E0E6-43ED-88C8-F17EE4D8552D}"/>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4C220DF7-1BC7-4E79-B03B-06105AAF05C5}"/>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E6E922CC-16ED-4E7C-96F5-2B737A3DE209}"/>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79B624F3-4056-4BF4-91A0-6075BC3665F2}"/>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110507</xdr:rowOff>
    </xdr:from>
    <xdr:ext cx="405111" cy="259045"/>
    <xdr:sp macro="" textlink="">
      <xdr:nvSpPr>
        <xdr:cNvPr id="318" name="n_1mainValue【福祉施設】&#10;有形固定資産減価償却率">
          <a:extLst>
            <a:ext uri="{FF2B5EF4-FFF2-40B4-BE49-F238E27FC236}">
              <a16:creationId xmlns:a16="http://schemas.microsoft.com/office/drawing/2014/main" id="{08F4FAB2-FEFC-47D9-BD42-F731A43343A3}"/>
            </a:ext>
          </a:extLst>
        </xdr:cNvPr>
        <xdr:cNvSpPr txBox="1"/>
      </xdr:nvSpPr>
      <xdr:spPr>
        <a:xfrm>
          <a:off x="35820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93363</xdr:rowOff>
    </xdr:from>
    <xdr:ext cx="405111" cy="259045"/>
    <xdr:sp macro="" textlink="">
      <xdr:nvSpPr>
        <xdr:cNvPr id="319" name="n_2mainValue【福祉施設】&#10;有形固定資産減価償却率">
          <a:extLst>
            <a:ext uri="{FF2B5EF4-FFF2-40B4-BE49-F238E27FC236}">
              <a16:creationId xmlns:a16="http://schemas.microsoft.com/office/drawing/2014/main" id="{E6A03ACE-F819-4484-888A-B5D3E83F858A}"/>
            </a:ext>
          </a:extLst>
        </xdr:cNvPr>
        <xdr:cNvSpPr txBox="1"/>
      </xdr:nvSpPr>
      <xdr:spPr>
        <a:xfrm>
          <a:off x="2705744"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76216</xdr:rowOff>
    </xdr:from>
    <xdr:ext cx="405111" cy="259045"/>
    <xdr:sp macro="" textlink="">
      <xdr:nvSpPr>
        <xdr:cNvPr id="320" name="n_3mainValue【福祉施設】&#10;有形固定資産減価償却率">
          <a:extLst>
            <a:ext uri="{FF2B5EF4-FFF2-40B4-BE49-F238E27FC236}">
              <a16:creationId xmlns:a16="http://schemas.microsoft.com/office/drawing/2014/main" id="{76E11D23-6E8F-40A7-94D1-41A847FA550D}"/>
            </a:ext>
          </a:extLst>
        </xdr:cNvPr>
        <xdr:cNvSpPr txBox="1"/>
      </xdr:nvSpPr>
      <xdr:spPr>
        <a:xfrm>
          <a:off x="1816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45738</xdr:rowOff>
    </xdr:from>
    <xdr:ext cx="405111" cy="259045"/>
    <xdr:sp macro="" textlink="">
      <xdr:nvSpPr>
        <xdr:cNvPr id="321" name="n_4mainValue【福祉施設】&#10;有形固定資産減価償却率">
          <a:extLst>
            <a:ext uri="{FF2B5EF4-FFF2-40B4-BE49-F238E27FC236}">
              <a16:creationId xmlns:a16="http://schemas.microsoft.com/office/drawing/2014/main" id="{3EA92215-A269-4F5D-A656-93C35CA1BF09}"/>
            </a:ext>
          </a:extLst>
        </xdr:cNvPr>
        <xdr:cNvSpPr txBox="1"/>
      </xdr:nvSpPr>
      <xdr:spPr>
        <a:xfrm>
          <a:off x="927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9011BF2-ED55-4D37-B2C1-EBC323C39FA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89FFA74-F81B-4A0B-B69F-E6E8747E182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4B920F0-F4F0-46D1-A22E-100935785BE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1EB4196-E940-400A-A8AE-0A47BA572B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9FC0A1D-10F9-4B9B-B6FC-5107D42DA7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8452EB2-0804-4405-AAF2-F60B0F6C2C5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FD43430-9281-46D6-90B4-F1F284E24E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DB2CA44-4CA8-4401-A3CE-FB1930A0831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38F3661-0AE0-4A24-8F6E-487DC13F49C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2EF9C8B-3947-4EC6-AE46-68C2EE9E3D6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E8790B00-568B-4CDE-A438-933B12AA4A3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FFD22B4B-D5DD-427A-96EB-4A1846F384C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80DEEBFD-4654-44C9-92D1-AEF68BE2771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6A9AFE88-5CB7-4A2B-B366-2E835B43012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B322BCF-9B3F-4B55-A276-BDCD73C4022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F7411B63-26BB-4D3A-8EBD-822AEE6AC85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7EF71D51-ADB0-4939-87DA-3EEB3E05E29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6F60E2D-C65F-4995-9879-00DA5F8AD02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FF2BCD3-ED5D-44CC-80E6-06B16793ED6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B4201D4-36CF-4E24-824D-CAD71D4001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78FD29A-88AA-4AAE-8472-6E6F050DD38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5D4894F0-5BC2-4A77-9EAB-1DB8C63A5C5E}"/>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E22E38CA-E4DB-459E-BB2D-E14CA3F8214F}"/>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6CC63CCD-1736-46F0-9B0B-EB5623AD82DE}"/>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1BCB49E1-C6E7-473E-AF5E-85BB6D175077}"/>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CB0A2138-912A-4299-A49B-14FB57901818}"/>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3C9773C3-C872-4493-A85B-3F5AA6C3C753}"/>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E1DE2E6C-1AD1-46FB-9D2F-12CB609D7708}"/>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AF7914A-8257-4567-A190-0D31E15818D2}"/>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262B308C-C489-4B76-B696-D15F783B3B16}"/>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CD487E82-7974-44CC-B656-60588014351C}"/>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FAE6EDB2-F2AB-4D90-8499-B0D18FBC8C2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5A7861E-8927-4D8C-9455-9175CA7154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B23462-2DDC-4382-B8E8-BABB1EF0BC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C467F7-F375-4109-908C-F2ECF5CE97F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3A22D89-BA7F-4EAB-8AF0-6CB641E895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6E32A77-CA70-42B2-86B5-0B6E18D90DF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39878</xdr:rowOff>
    </xdr:from>
    <xdr:to>
      <xdr:col>55</xdr:col>
      <xdr:colOff>50800</xdr:colOff>
      <xdr:row>85</xdr:row>
      <xdr:rowOff>141478</xdr:rowOff>
    </xdr:to>
    <xdr:sp macro="" textlink="">
      <xdr:nvSpPr>
        <xdr:cNvPr id="359" name="楕円 358">
          <a:extLst>
            <a:ext uri="{FF2B5EF4-FFF2-40B4-BE49-F238E27FC236}">
              <a16:creationId xmlns:a16="http://schemas.microsoft.com/office/drawing/2014/main" id="{0C1877E1-E36F-44E8-93EA-99E561D9E0A2}"/>
            </a:ext>
          </a:extLst>
        </xdr:cNvPr>
        <xdr:cNvSpPr/>
      </xdr:nvSpPr>
      <xdr:spPr>
        <a:xfrm>
          <a:off x="10426700" y="146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126255</xdr:rowOff>
    </xdr:from>
    <xdr:ext cx="469744" cy="259045"/>
    <xdr:sp macro="" textlink="">
      <xdr:nvSpPr>
        <xdr:cNvPr id="360" name="【福祉施設】&#10;一人当たり面積該当値テキスト">
          <a:extLst>
            <a:ext uri="{FF2B5EF4-FFF2-40B4-BE49-F238E27FC236}">
              <a16:creationId xmlns:a16="http://schemas.microsoft.com/office/drawing/2014/main" id="{67006756-CEBD-4DC4-B28B-2FBBB94490A9}"/>
            </a:ext>
          </a:extLst>
        </xdr:cNvPr>
        <xdr:cNvSpPr txBox="1"/>
      </xdr:nvSpPr>
      <xdr:spPr>
        <a:xfrm>
          <a:off x="10515600" y="1452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42163</xdr:rowOff>
    </xdr:from>
    <xdr:to>
      <xdr:col>50</xdr:col>
      <xdr:colOff>165100</xdr:colOff>
      <xdr:row>85</xdr:row>
      <xdr:rowOff>143763</xdr:rowOff>
    </xdr:to>
    <xdr:sp macro="" textlink="">
      <xdr:nvSpPr>
        <xdr:cNvPr id="361" name="楕円 360">
          <a:extLst>
            <a:ext uri="{FF2B5EF4-FFF2-40B4-BE49-F238E27FC236}">
              <a16:creationId xmlns:a16="http://schemas.microsoft.com/office/drawing/2014/main" id="{D38EC48E-064D-4B46-869C-3B3844F9DD5A}"/>
            </a:ext>
          </a:extLst>
        </xdr:cNvPr>
        <xdr:cNvSpPr/>
      </xdr:nvSpPr>
      <xdr:spPr>
        <a:xfrm>
          <a:off x="95885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90678</xdr:rowOff>
    </xdr:from>
    <xdr:to>
      <xdr:col>55</xdr:col>
      <xdr:colOff>0</xdr:colOff>
      <xdr:row>85</xdr:row>
      <xdr:rowOff>92963</xdr:rowOff>
    </xdr:to>
    <xdr:cxnSp macro="">
      <xdr:nvCxnSpPr>
        <xdr:cNvPr id="362" name="直線コネクタ 361">
          <a:extLst>
            <a:ext uri="{FF2B5EF4-FFF2-40B4-BE49-F238E27FC236}">
              <a16:creationId xmlns:a16="http://schemas.microsoft.com/office/drawing/2014/main" id="{F35D674D-99AC-4AA0-9B0F-6322C10E449E}"/>
            </a:ext>
          </a:extLst>
        </xdr:cNvPr>
        <xdr:cNvCxnSpPr/>
      </xdr:nvCxnSpPr>
      <xdr:spPr>
        <a:xfrm flipV="1">
          <a:off x="9639300" y="14663928"/>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42163</xdr:rowOff>
    </xdr:from>
    <xdr:to>
      <xdr:col>46</xdr:col>
      <xdr:colOff>38100</xdr:colOff>
      <xdr:row>85</xdr:row>
      <xdr:rowOff>143763</xdr:rowOff>
    </xdr:to>
    <xdr:sp macro="" textlink="">
      <xdr:nvSpPr>
        <xdr:cNvPr id="363" name="楕円 362">
          <a:extLst>
            <a:ext uri="{FF2B5EF4-FFF2-40B4-BE49-F238E27FC236}">
              <a16:creationId xmlns:a16="http://schemas.microsoft.com/office/drawing/2014/main" id="{627AA7B3-0DD0-4E64-8755-E2834B518282}"/>
            </a:ext>
          </a:extLst>
        </xdr:cNvPr>
        <xdr:cNvSpPr/>
      </xdr:nvSpPr>
      <xdr:spPr>
        <a:xfrm>
          <a:off x="86995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92963</xdr:rowOff>
    </xdr:from>
    <xdr:to>
      <xdr:col>50</xdr:col>
      <xdr:colOff>114300</xdr:colOff>
      <xdr:row>85</xdr:row>
      <xdr:rowOff>92963</xdr:rowOff>
    </xdr:to>
    <xdr:cxnSp macro="">
      <xdr:nvCxnSpPr>
        <xdr:cNvPr id="364" name="直線コネクタ 363">
          <a:extLst>
            <a:ext uri="{FF2B5EF4-FFF2-40B4-BE49-F238E27FC236}">
              <a16:creationId xmlns:a16="http://schemas.microsoft.com/office/drawing/2014/main" id="{6D4BF3B4-9955-4983-AE61-B2C4C51A9DD6}"/>
            </a:ext>
          </a:extLst>
        </xdr:cNvPr>
        <xdr:cNvCxnSpPr/>
      </xdr:nvCxnSpPr>
      <xdr:spPr>
        <a:xfrm>
          <a:off x="8750300" y="14666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44450</xdr:rowOff>
    </xdr:from>
    <xdr:to>
      <xdr:col>41</xdr:col>
      <xdr:colOff>101600</xdr:colOff>
      <xdr:row>85</xdr:row>
      <xdr:rowOff>146050</xdr:rowOff>
    </xdr:to>
    <xdr:sp macro="" textlink="">
      <xdr:nvSpPr>
        <xdr:cNvPr id="365" name="楕円 364">
          <a:extLst>
            <a:ext uri="{FF2B5EF4-FFF2-40B4-BE49-F238E27FC236}">
              <a16:creationId xmlns:a16="http://schemas.microsoft.com/office/drawing/2014/main" id="{6D02D5DF-3A3D-4FF8-87B5-27C5A238FE40}"/>
            </a:ext>
          </a:extLst>
        </xdr:cNvPr>
        <xdr:cNvSpPr/>
      </xdr:nvSpPr>
      <xdr:spPr>
        <a:xfrm>
          <a:off x="7810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92963</xdr:rowOff>
    </xdr:from>
    <xdr:to>
      <xdr:col>45</xdr:col>
      <xdr:colOff>177800</xdr:colOff>
      <xdr:row>85</xdr:row>
      <xdr:rowOff>95250</xdr:rowOff>
    </xdr:to>
    <xdr:cxnSp macro="">
      <xdr:nvCxnSpPr>
        <xdr:cNvPr id="366" name="直線コネクタ 365">
          <a:extLst>
            <a:ext uri="{FF2B5EF4-FFF2-40B4-BE49-F238E27FC236}">
              <a16:creationId xmlns:a16="http://schemas.microsoft.com/office/drawing/2014/main" id="{9EC48482-22CE-4500-984B-F973E81BEE3F}"/>
            </a:ext>
          </a:extLst>
        </xdr:cNvPr>
        <xdr:cNvCxnSpPr/>
      </xdr:nvCxnSpPr>
      <xdr:spPr>
        <a:xfrm flipV="1">
          <a:off x="7861300" y="146662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46737</xdr:rowOff>
    </xdr:from>
    <xdr:to>
      <xdr:col>36</xdr:col>
      <xdr:colOff>165100</xdr:colOff>
      <xdr:row>85</xdr:row>
      <xdr:rowOff>148337</xdr:rowOff>
    </xdr:to>
    <xdr:sp macro="" textlink="">
      <xdr:nvSpPr>
        <xdr:cNvPr id="367" name="楕円 366">
          <a:extLst>
            <a:ext uri="{FF2B5EF4-FFF2-40B4-BE49-F238E27FC236}">
              <a16:creationId xmlns:a16="http://schemas.microsoft.com/office/drawing/2014/main" id="{9B1CF8BD-3D14-47DF-AAB9-1B1E431498FB}"/>
            </a:ext>
          </a:extLst>
        </xdr:cNvPr>
        <xdr:cNvSpPr/>
      </xdr:nvSpPr>
      <xdr:spPr>
        <a:xfrm>
          <a:off x="6921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95250</xdr:rowOff>
    </xdr:from>
    <xdr:to>
      <xdr:col>41</xdr:col>
      <xdr:colOff>50800</xdr:colOff>
      <xdr:row>85</xdr:row>
      <xdr:rowOff>97537</xdr:rowOff>
    </xdr:to>
    <xdr:cxnSp macro="">
      <xdr:nvCxnSpPr>
        <xdr:cNvPr id="368" name="直線コネクタ 367">
          <a:extLst>
            <a:ext uri="{FF2B5EF4-FFF2-40B4-BE49-F238E27FC236}">
              <a16:creationId xmlns:a16="http://schemas.microsoft.com/office/drawing/2014/main" id="{FDBD833C-E1DA-4D45-9E9D-34D37BA1C5BB}"/>
            </a:ext>
          </a:extLst>
        </xdr:cNvPr>
        <xdr:cNvCxnSpPr/>
      </xdr:nvCxnSpPr>
      <xdr:spPr>
        <a:xfrm flipV="1">
          <a:off x="6972300" y="146685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800508D-1D85-4435-8511-CDF5198E6F06}"/>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DB48241-FFDE-4CFD-93C1-2286416FE787}"/>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737AACDF-77BD-4A9B-BF87-7C23999382DF}"/>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1210EDD-F7FA-417C-8D65-F0C0BC618DE6}"/>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134890</xdr:rowOff>
    </xdr:from>
    <xdr:ext cx="469744" cy="259045"/>
    <xdr:sp macro="" textlink="">
      <xdr:nvSpPr>
        <xdr:cNvPr id="373" name="n_1mainValue【福祉施設】&#10;一人当たり面積">
          <a:extLst>
            <a:ext uri="{FF2B5EF4-FFF2-40B4-BE49-F238E27FC236}">
              <a16:creationId xmlns:a16="http://schemas.microsoft.com/office/drawing/2014/main" id="{71A0ED3F-922D-4449-841D-7BA4F0E3D374}"/>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134890</xdr:rowOff>
    </xdr:from>
    <xdr:ext cx="469744" cy="259045"/>
    <xdr:sp macro="" textlink="">
      <xdr:nvSpPr>
        <xdr:cNvPr id="374" name="n_2mainValue【福祉施設】&#10;一人当たり面積">
          <a:extLst>
            <a:ext uri="{FF2B5EF4-FFF2-40B4-BE49-F238E27FC236}">
              <a16:creationId xmlns:a16="http://schemas.microsoft.com/office/drawing/2014/main" id="{452350B6-5B95-4CE9-895B-67599BC625E8}"/>
            </a:ext>
          </a:extLst>
        </xdr:cNvPr>
        <xdr:cNvSpPr txBox="1"/>
      </xdr:nvSpPr>
      <xdr:spPr>
        <a:xfrm>
          <a:off x="85154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75" name="n_3mainValue【福祉施設】&#10;一人当たり面積">
          <a:extLst>
            <a:ext uri="{FF2B5EF4-FFF2-40B4-BE49-F238E27FC236}">
              <a16:creationId xmlns:a16="http://schemas.microsoft.com/office/drawing/2014/main" id="{17664131-56E9-4012-B8DE-44D438AC80A2}"/>
            </a:ext>
          </a:extLst>
        </xdr:cNvPr>
        <xdr:cNvSpPr txBox="1"/>
      </xdr:nvSpPr>
      <xdr:spPr>
        <a:xfrm>
          <a:off x="7626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139464</xdr:rowOff>
    </xdr:from>
    <xdr:ext cx="469744" cy="259045"/>
    <xdr:sp macro="" textlink="">
      <xdr:nvSpPr>
        <xdr:cNvPr id="376" name="n_4mainValue【福祉施設】&#10;一人当たり面積">
          <a:extLst>
            <a:ext uri="{FF2B5EF4-FFF2-40B4-BE49-F238E27FC236}">
              <a16:creationId xmlns:a16="http://schemas.microsoft.com/office/drawing/2014/main" id="{D6C3A84A-AF0E-4462-9613-F8B336D7B00C}"/>
            </a:ext>
          </a:extLst>
        </xdr:cNvPr>
        <xdr:cNvSpPr txBox="1"/>
      </xdr:nvSpPr>
      <xdr:spPr>
        <a:xfrm>
          <a:off x="67374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96205C8-25F7-40D9-B584-5898114F8C5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A99BCF31-59DA-4715-A961-C7A559BD84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D9B8AF38-A737-425A-8894-9BA9DB1205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5FE0AB8-1013-418D-89CB-93433ADD33B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E91631E-0713-4BC8-B540-C01EC3E74AB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B2DB924-9C7F-4062-87D4-BA279BF7D13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9A38C5C-3252-4AF8-8CB4-8F89E9EDBA9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4CDC742-5849-47A2-8B23-A7BD8EB420E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2014760-7882-4ED1-9CC5-400E1D23E7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81FE6941-05A0-4364-A9AC-487BC85AD55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5BD3310-70A7-40C1-B2CA-1C4FE4808BF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9AFF7916-94DC-4611-B58F-E5B92E2BA6E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FB6F6D90-0241-4E3E-895C-99AA1710EAE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95085DA8-2E52-46C6-9A25-03C9E5CD5AC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C6B7496B-C728-4C73-930D-722DDBF5C82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6E8658F4-6F15-44C4-930A-A3E6BFE894A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67A7A726-D2B0-4CB5-8BC4-9CCF4CC3C93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BC2C5ECE-032D-472E-A1DD-642764DD59C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63609CE9-DA25-4338-BC40-02B2F88BD42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639BAA40-2F35-4765-9930-72AF2BF2AF4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3974A2E2-37B0-40BB-8C07-B1E1FE2C046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66F42CB5-BEBE-45F3-879B-79C17A5EBBF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D4C7EA5-9E63-4138-AA1E-2A21F9595DB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0C1BEE6-EFEC-476C-A97B-35FAB69E078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2205D10-A73C-4CF0-B88C-B420ADB5D45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4CF979EE-24AC-4930-8BE5-AC7B0A33641A}"/>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4554A60C-2A5D-4605-86BF-B45F20E3473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5DF4F80C-D953-4A16-A67A-E7CBF52681A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C0064D84-F24A-444F-AADE-94BED70772E1}"/>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6D270B38-795E-4FDC-8205-7DA76AEAAA0E}"/>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FE4DFBF-D495-40D8-9E88-325A935FD04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89BBA8BC-ABBF-4E6D-95E7-40F065B176F5}"/>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2C12BC6-ABE2-464E-858A-F14F5D8979DA}"/>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67380E4E-3DC8-4812-98E2-4DF3062744D2}"/>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77A119E0-5F8E-4867-B074-F823DC57B7B5}"/>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10DCF8FA-CB49-41E5-9D6E-6DC6E45B8B1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E1E64C0-4275-4798-A582-E9AFACC1572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2E22B22-453E-4AAC-944B-E508049E77F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EE6F099-9F26-4995-A55B-17E95DF0609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47555AE-DCE2-450B-9E4E-0C162431FCA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9FF626D-CEC7-412F-B492-D387158F562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170724</xdr:rowOff>
    </xdr:from>
    <xdr:to>
      <xdr:col>24</xdr:col>
      <xdr:colOff>114300</xdr:colOff>
      <xdr:row>106</xdr:row>
      <xdr:rowOff>100874</xdr:rowOff>
    </xdr:to>
    <xdr:sp macro="" textlink="">
      <xdr:nvSpPr>
        <xdr:cNvPr id="418" name="楕円 417">
          <a:extLst>
            <a:ext uri="{FF2B5EF4-FFF2-40B4-BE49-F238E27FC236}">
              <a16:creationId xmlns:a16="http://schemas.microsoft.com/office/drawing/2014/main" id="{A597A8EE-C5B2-4DF3-9725-23F8F1166A33}"/>
            </a:ext>
          </a:extLst>
        </xdr:cNvPr>
        <xdr:cNvSpPr/>
      </xdr:nvSpPr>
      <xdr:spPr>
        <a:xfrm>
          <a:off x="45847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149151</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38069B4B-B66B-4CC2-B5B8-24EE98638587}"/>
            </a:ext>
          </a:extLst>
        </xdr:cNvPr>
        <xdr:cNvSpPr txBox="1"/>
      </xdr:nvSpPr>
      <xdr:spPr>
        <a:xfrm>
          <a:off x="467360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154395</xdr:rowOff>
    </xdr:from>
    <xdr:to>
      <xdr:col>20</xdr:col>
      <xdr:colOff>38100</xdr:colOff>
      <xdr:row>106</xdr:row>
      <xdr:rowOff>84545</xdr:rowOff>
    </xdr:to>
    <xdr:sp macro="" textlink="">
      <xdr:nvSpPr>
        <xdr:cNvPr id="420" name="楕円 419">
          <a:extLst>
            <a:ext uri="{FF2B5EF4-FFF2-40B4-BE49-F238E27FC236}">
              <a16:creationId xmlns:a16="http://schemas.microsoft.com/office/drawing/2014/main" id="{19A73FAF-BB16-4E31-88CD-665CD65D45B5}"/>
            </a:ext>
          </a:extLst>
        </xdr:cNvPr>
        <xdr:cNvSpPr/>
      </xdr:nvSpPr>
      <xdr:spPr>
        <a:xfrm>
          <a:off x="3746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33745</xdr:rowOff>
    </xdr:from>
    <xdr:to>
      <xdr:col>24</xdr:col>
      <xdr:colOff>63500</xdr:colOff>
      <xdr:row>106</xdr:row>
      <xdr:rowOff>50074</xdr:rowOff>
    </xdr:to>
    <xdr:cxnSp macro="">
      <xdr:nvCxnSpPr>
        <xdr:cNvPr id="421" name="直線コネクタ 420">
          <a:extLst>
            <a:ext uri="{FF2B5EF4-FFF2-40B4-BE49-F238E27FC236}">
              <a16:creationId xmlns:a16="http://schemas.microsoft.com/office/drawing/2014/main" id="{F47B871B-D669-436F-81CB-39AC83E39ED1}"/>
            </a:ext>
          </a:extLst>
        </xdr:cNvPr>
        <xdr:cNvCxnSpPr/>
      </xdr:nvCxnSpPr>
      <xdr:spPr>
        <a:xfrm>
          <a:off x="3797300" y="18207445"/>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116839</xdr:rowOff>
    </xdr:from>
    <xdr:to>
      <xdr:col>15</xdr:col>
      <xdr:colOff>101600</xdr:colOff>
      <xdr:row>106</xdr:row>
      <xdr:rowOff>46989</xdr:rowOff>
    </xdr:to>
    <xdr:sp macro="" textlink="">
      <xdr:nvSpPr>
        <xdr:cNvPr id="422" name="楕円 421">
          <a:extLst>
            <a:ext uri="{FF2B5EF4-FFF2-40B4-BE49-F238E27FC236}">
              <a16:creationId xmlns:a16="http://schemas.microsoft.com/office/drawing/2014/main" id="{4F456C7C-D300-4D12-ACDE-FB60905A627E}"/>
            </a:ext>
          </a:extLst>
        </xdr:cNvPr>
        <xdr:cNvSpPr/>
      </xdr:nvSpPr>
      <xdr:spPr>
        <a:xfrm>
          <a:off x="2857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167639</xdr:rowOff>
    </xdr:from>
    <xdr:to>
      <xdr:col>19</xdr:col>
      <xdr:colOff>177800</xdr:colOff>
      <xdr:row>106</xdr:row>
      <xdr:rowOff>33745</xdr:rowOff>
    </xdr:to>
    <xdr:cxnSp macro="">
      <xdr:nvCxnSpPr>
        <xdr:cNvPr id="423" name="直線コネクタ 422">
          <a:extLst>
            <a:ext uri="{FF2B5EF4-FFF2-40B4-BE49-F238E27FC236}">
              <a16:creationId xmlns:a16="http://schemas.microsoft.com/office/drawing/2014/main" id="{54C0E805-BF1A-46B5-95CF-CC5AD20671AD}"/>
            </a:ext>
          </a:extLst>
        </xdr:cNvPr>
        <xdr:cNvCxnSpPr/>
      </xdr:nvCxnSpPr>
      <xdr:spPr>
        <a:xfrm>
          <a:off x="2908300" y="1816988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89081</xdr:rowOff>
    </xdr:from>
    <xdr:to>
      <xdr:col>10</xdr:col>
      <xdr:colOff>165100</xdr:colOff>
      <xdr:row>106</xdr:row>
      <xdr:rowOff>19231</xdr:rowOff>
    </xdr:to>
    <xdr:sp macro="" textlink="">
      <xdr:nvSpPr>
        <xdr:cNvPr id="424" name="楕円 423">
          <a:extLst>
            <a:ext uri="{FF2B5EF4-FFF2-40B4-BE49-F238E27FC236}">
              <a16:creationId xmlns:a16="http://schemas.microsoft.com/office/drawing/2014/main" id="{71EE181A-88B2-411A-87BC-4BB444C43827}"/>
            </a:ext>
          </a:extLst>
        </xdr:cNvPr>
        <xdr:cNvSpPr/>
      </xdr:nvSpPr>
      <xdr:spPr>
        <a:xfrm>
          <a:off x="1968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139881</xdr:rowOff>
    </xdr:from>
    <xdr:to>
      <xdr:col>15</xdr:col>
      <xdr:colOff>50800</xdr:colOff>
      <xdr:row>105</xdr:row>
      <xdr:rowOff>167639</xdr:rowOff>
    </xdr:to>
    <xdr:cxnSp macro="">
      <xdr:nvCxnSpPr>
        <xdr:cNvPr id="425" name="直線コネクタ 424">
          <a:extLst>
            <a:ext uri="{FF2B5EF4-FFF2-40B4-BE49-F238E27FC236}">
              <a16:creationId xmlns:a16="http://schemas.microsoft.com/office/drawing/2014/main" id="{14989C78-316E-40F3-888A-BE95F56EBD47}"/>
            </a:ext>
          </a:extLst>
        </xdr:cNvPr>
        <xdr:cNvCxnSpPr/>
      </xdr:nvCxnSpPr>
      <xdr:spPr>
        <a:xfrm>
          <a:off x="2019300" y="1814213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58057</xdr:rowOff>
    </xdr:from>
    <xdr:to>
      <xdr:col>6</xdr:col>
      <xdr:colOff>38100</xdr:colOff>
      <xdr:row>105</xdr:row>
      <xdr:rowOff>159657</xdr:rowOff>
    </xdr:to>
    <xdr:sp macro="" textlink="">
      <xdr:nvSpPr>
        <xdr:cNvPr id="426" name="楕円 425">
          <a:extLst>
            <a:ext uri="{FF2B5EF4-FFF2-40B4-BE49-F238E27FC236}">
              <a16:creationId xmlns:a16="http://schemas.microsoft.com/office/drawing/2014/main" id="{5F49195D-B085-4D36-8709-428A9BCA12ED}"/>
            </a:ext>
          </a:extLst>
        </xdr:cNvPr>
        <xdr:cNvSpPr/>
      </xdr:nvSpPr>
      <xdr:spPr>
        <a:xfrm>
          <a:off x="1079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108857</xdr:rowOff>
    </xdr:from>
    <xdr:to>
      <xdr:col>10</xdr:col>
      <xdr:colOff>114300</xdr:colOff>
      <xdr:row>105</xdr:row>
      <xdr:rowOff>139881</xdr:rowOff>
    </xdr:to>
    <xdr:cxnSp macro="">
      <xdr:nvCxnSpPr>
        <xdr:cNvPr id="427" name="直線コネクタ 426">
          <a:extLst>
            <a:ext uri="{FF2B5EF4-FFF2-40B4-BE49-F238E27FC236}">
              <a16:creationId xmlns:a16="http://schemas.microsoft.com/office/drawing/2014/main" id="{EE4BD0C7-5911-4044-A7F4-B17BF41F3402}"/>
            </a:ext>
          </a:extLst>
        </xdr:cNvPr>
        <xdr:cNvCxnSpPr/>
      </xdr:nvCxnSpPr>
      <xdr:spPr>
        <a:xfrm>
          <a:off x="1130300" y="181111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4465DFD-C34A-42FD-88D7-DEA713B001BC}"/>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4D7ED944-F312-47CA-AB92-C55AE7715936}"/>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7BFE5680-5629-42D6-ACE6-D3C45B193279}"/>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EC30C86C-64A2-4D23-B7E3-68BD8D94E845}"/>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75672</xdr:rowOff>
    </xdr:from>
    <xdr:ext cx="405111" cy="259045"/>
    <xdr:sp macro="" textlink="">
      <xdr:nvSpPr>
        <xdr:cNvPr id="432" name="n_1mainValue【市民会館】&#10;有形固定資産減価償却率">
          <a:extLst>
            <a:ext uri="{FF2B5EF4-FFF2-40B4-BE49-F238E27FC236}">
              <a16:creationId xmlns:a16="http://schemas.microsoft.com/office/drawing/2014/main" id="{61B18DCB-3D31-449D-A524-1172D994E054}"/>
            </a:ext>
          </a:extLst>
        </xdr:cNvPr>
        <xdr:cNvSpPr txBox="1"/>
      </xdr:nvSpPr>
      <xdr:spPr>
        <a:xfrm>
          <a:off x="35820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38116</xdr:rowOff>
    </xdr:from>
    <xdr:ext cx="405111" cy="259045"/>
    <xdr:sp macro="" textlink="">
      <xdr:nvSpPr>
        <xdr:cNvPr id="433" name="n_2mainValue【市民会館】&#10;有形固定資産減価償却率">
          <a:extLst>
            <a:ext uri="{FF2B5EF4-FFF2-40B4-BE49-F238E27FC236}">
              <a16:creationId xmlns:a16="http://schemas.microsoft.com/office/drawing/2014/main" id="{0B0D44EE-EA6E-42EC-8678-95F176E6D939}"/>
            </a:ext>
          </a:extLst>
        </xdr:cNvPr>
        <xdr:cNvSpPr txBox="1"/>
      </xdr:nvSpPr>
      <xdr:spPr>
        <a:xfrm>
          <a:off x="2705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10358</xdr:rowOff>
    </xdr:from>
    <xdr:ext cx="405111" cy="259045"/>
    <xdr:sp macro="" textlink="">
      <xdr:nvSpPr>
        <xdr:cNvPr id="434" name="n_3mainValue【市民会館】&#10;有形固定資産減価償却率">
          <a:extLst>
            <a:ext uri="{FF2B5EF4-FFF2-40B4-BE49-F238E27FC236}">
              <a16:creationId xmlns:a16="http://schemas.microsoft.com/office/drawing/2014/main" id="{6F8B872E-7EF0-4BB0-9C86-42C2779A9059}"/>
            </a:ext>
          </a:extLst>
        </xdr:cNvPr>
        <xdr:cNvSpPr txBox="1"/>
      </xdr:nvSpPr>
      <xdr:spPr>
        <a:xfrm>
          <a:off x="1816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150784</xdr:rowOff>
    </xdr:from>
    <xdr:ext cx="405111" cy="259045"/>
    <xdr:sp macro="" textlink="">
      <xdr:nvSpPr>
        <xdr:cNvPr id="435" name="n_4mainValue【市民会館】&#10;有形固定資産減価償却率">
          <a:extLst>
            <a:ext uri="{FF2B5EF4-FFF2-40B4-BE49-F238E27FC236}">
              <a16:creationId xmlns:a16="http://schemas.microsoft.com/office/drawing/2014/main" id="{A4EFF72D-80B3-4C28-96C9-A97C5FAC6FBD}"/>
            </a:ext>
          </a:extLst>
        </xdr:cNvPr>
        <xdr:cNvSpPr txBox="1"/>
      </xdr:nvSpPr>
      <xdr:spPr>
        <a:xfrm>
          <a:off x="927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80C5290-E7F8-4B28-94BE-ACF4FA227E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97FC64B-EADF-4AD5-A0B6-BF630FFFD1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82D0C8D0-BB7D-4ED1-BE92-15B5E115A0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64601FFF-133F-419D-9187-E7211E992EF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7005BC01-16FB-403F-A873-87E9C1385B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26C132EF-44DD-49F9-BCBE-026F65DF76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EBA935AC-C4A3-47DC-8165-245EB03A8C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AC8A77F5-FCFC-4C3A-B98D-901604378EB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37801E2-58A5-46E9-9540-BAD1C1049B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6F3026E-2B94-408E-A7DB-AF82E26DA4F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8AA5CF1-EEC2-4936-B020-174119EB5DD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ED046C40-3BA8-4414-A20D-36193DD6DF7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E7E5BB00-21D9-4603-AB64-55F562241B7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EBF44204-7EF1-4148-B142-3D3442EFC8C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EEC7FB5-0B66-46C1-9C6E-28EBE067B00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C235D7EE-E96A-44DC-843E-646DACE71C6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5575B09-A217-4832-B42A-7BA03E2D077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B791E468-F176-4758-9F06-AAA13C91FE3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BD89B16C-8816-4FF7-A751-9BF5004CFFD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C49DDF89-A5E7-4942-85A1-7FBBF3D2A01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0499F46-2B9D-448D-82AA-8CF224D087C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3C3A746-104E-475F-9726-981C90033CF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F78DE67-EB71-4B7D-9766-35208019078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8FBA635A-2880-48B7-835C-D221523BD9C8}"/>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D4C445AF-B90F-490D-B7CA-E058F16791D1}"/>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F6F945A9-D403-43B5-940E-9FA0AD64DAFF}"/>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E4494B59-424A-4DFC-8FAA-B34BE5B61821}"/>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A8A2BED-B341-4E56-AC93-23D1B2701648}"/>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A6EF7AD4-9041-4869-8769-12588B7B1B07}"/>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15A538AA-6F4A-4140-8AA2-D285CA0F46CF}"/>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4F36E287-6D28-4D16-8F84-153CCD4517F1}"/>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20914B98-5D64-413C-8978-A96BF32EC776}"/>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6D4FAB15-93DD-4FA3-9BC0-9A2E4A39B929}"/>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E1D7A0C6-F613-4B77-808D-8D628EBD0C02}"/>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B91C136-C739-478D-BAB0-54FDDAC1C42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79E017E-9AFD-419E-94CD-534747CB50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597E736-0824-46CD-B4EA-9E7E1BC8257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3094115-C328-4BFA-BED1-EC01D43B423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E139BA2-776B-45AA-A353-3B2F1BA6157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38736</xdr:rowOff>
    </xdr:from>
    <xdr:to>
      <xdr:col>55</xdr:col>
      <xdr:colOff>50800</xdr:colOff>
      <xdr:row>105</xdr:row>
      <xdr:rowOff>140336</xdr:rowOff>
    </xdr:to>
    <xdr:sp macro="" textlink="">
      <xdr:nvSpPr>
        <xdr:cNvPr id="475" name="楕円 474">
          <a:extLst>
            <a:ext uri="{FF2B5EF4-FFF2-40B4-BE49-F238E27FC236}">
              <a16:creationId xmlns:a16="http://schemas.microsoft.com/office/drawing/2014/main" id="{CBAC604C-A2FD-4CFC-B3E0-DBC3F199E566}"/>
            </a:ext>
          </a:extLst>
        </xdr:cNvPr>
        <xdr:cNvSpPr/>
      </xdr:nvSpPr>
      <xdr:spPr>
        <a:xfrm>
          <a:off x="104267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61613</xdr:rowOff>
    </xdr:from>
    <xdr:ext cx="469744" cy="259045"/>
    <xdr:sp macro="" textlink="">
      <xdr:nvSpPr>
        <xdr:cNvPr id="476" name="【市民会館】&#10;一人当たり面積該当値テキスト">
          <a:extLst>
            <a:ext uri="{FF2B5EF4-FFF2-40B4-BE49-F238E27FC236}">
              <a16:creationId xmlns:a16="http://schemas.microsoft.com/office/drawing/2014/main" id="{82852415-DF71-4669-B26A-2AEE4017B361}"/>
            </a:ext>
          </a:extLst>
        </xdr:cNvPr>
        <xdr:cNvSpPr txBox="1"/>
      </xdr:nvSpPr>
      <xdr:spPr>
        <a:xfrm>
          <a:off x="10515600"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46355</xdr:rowOff>
    </xdr:from>
    <xdr:to>
      <xdr:col>50</xdr:col>
      <xdr:colOff>165100</xdr:colOff>
      <xdr:row>105</xdr:row>
      <xdr:rowOff>147955</xdr:rowOff>
    </xdr:to>
    <xdr:sp macro="" textlink="">
      <xdr:nvSpPr>
        <xdr:cNvPr id="477" name="楕円 476">
          <a:extLst>
            <a:ext uri="{FF2B5EF4-FFF2-40B4-BE49-F238E27FC236}">
              <a16:creationId xmlns:a16="http://schemas.microsoft.com/office/drawing/2014/main" id="{F849C7B8-9C92-4939-A745-C14D60141929}"/>
            </a:ext>
          </a:extLst>
        </xdr:cNvPr>
        <xdr:cNvSpPr/>
      </xdr:nvSpPr>
      <xdr:spPr>
        <a:xfrm>
          <a:off x="9588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89536</xdr:rowOff>
    </xdr:from>
    <xdr:to>
      <xdr:col>55</xdr:col>
      <xdr:colOff>0</xdr:colOff>
      <xdr:row>105</xdr:row>
      <xdr:rowOff>97155</xdr:rowOff>
    </xdr:to>
    <xdr:cxnSp macro="">
      <xdr:nvCxnSpPr>
        <xdr:cNvPr id="478" name="直線コネクタ 477">
          <a:extLst>
            <a:ext uri="{FF2B5EF4-FFF2-40B4-BE49-F238E27FC236}">
              <a16:creationId xmlns:a16="http://schemas.microsoft.com/office/drawing/2014/main" id="{79D78BE3-892D-4BCE-B3E0-C53B1DCD8B9A}"/>
            </a:ext>
          </a:extLst>
        </xdr:cNvPr>
        <xdr:cNvCxnSpPr/>
      </xdr:nvCxnSpPr>
      <xdr:spPr>
        <a:xfrm flipV="1">
          <a:off x="9639300" y="1809178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53975</xdr:rowOff>
    </xdr:from>
    <xdr:to>
      <xdr:col>46</xdr:col>
      <xdr:colOff>38100</xdr:colOff>
      <xdr:row>105</xdr:row>
      <xdr:rowOff>155575</xdr:rowOff>
    </xdr:to>
    <xdr:sp macro="" textlink="">
      <xdr:nvSpPr>
        <xdr:cNvPr id="479" name="楕円 478">
          <a:extLst>
            <a:ext uri="{FF2B5EF4-FFF2-40B4-BE49-F238E27FC236}">
              <a16:creationId xmlns:a16="http://schemas.microsoft.com/office/drawing/2014/main" id="{89DEBAAA-7946-407E-B816-D0E3236EF6DD}"/>
            </a:ext>
          </a:extLst>
        </xdr:cNvPr>
        <xdr:cNvSpPr/>
      </xdr:nvSpPr>
      <xdr:spPr>
        <a:xfrm>
          <a:off x="8699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97155</xdr:rowOff>
    </xdr:from>
    <xdr:to>
      <xdr:col>50</xdr:col>
      <xdr:colOff>114300</xdr:colOff>
      <xdr:row>105</xdr:row>
      <xdr:rowOff>104775</xdr:rowOff>
    </xdr:to>
    <xdr:cxnSp macro="">
      <xdr:nvCxnSpPr>
        <xdr:cNvPr id="480" name="直線コネクタ 479">
          <a:extLst>
            <a:ext uri="{FF2B5EF4-FFF2-40B4-BE49-F238E27FC236}">
              <a16:creationId xmlns:a16="http://schemas.microsoft.com/office/drawing/2014/main" id="{337688C5-78A6-41C2-A7F2-37D58DF4139B}"/>
            </a:ext>
          </a:extLst>
        </xdr:cNvPr>
        <xdr:cNvCxnSpPr/>
      </xdr:nvCxnSpPr>
      <xdr:spPr>
        <a:xfrm flipV="1">
          <a:off x="8750300" y="180994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61595</xdr:rowOff>
    </xdr:from>
    <xdr:to>
      <xdr:col>41</xdr:col>
      <xdr:colOff>101600</xdr:colOff>
      <xdr:row>105</xdr:row>
      <xdr:rowOff>163195</xdr:rowOff>
    </xdr:to>
    <xdr:sp macro="" textlink="">
      <xdr:nvSpPr>
        <xdr:cNvPr id="481" name="楕円 480">
          <a:extLst>
            <a:ext uri="{FF2B5EF4-FFF2-40B4-BE49-F238E27FC236}">
              <a16:creationId xmlns:a16="http://schemas.microsoft.com/office/drawing/2014/main" id="{455C925F-BCF6-4220-AFD0-3113B1FBED75}"/>
            </a:ext>
          </a:extLst>
        </xdr:cNvPr>
        <xdr:cNvSpPr/>
      </xdr:nvSpPr>
      <xdr:spPr>
        <a:xfrm>
          <a:off x="7810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104775</xdr:rowOff>
    </xdr:from>
    <xdr:to>
      <xdr:col>45</xdr:col>
      <xdr:colOff>177800</xdr:colOff>
      <xdr:row>105</xdr:row>
      <xdr:rowOff>112395</xdr:rowOff>
    </xdr:to>
    <xdr:cxnSp macro="">
      <xdr:nvCxnSpPr>
        <xdr:cNvPr id="482" name="直線コネクタ 481">
          <a:extLst>
            <a:ext uri="{FF2B5EF4-FFF2-40B4-BE49-F238E27FC236}">
              <a16:creationId xmlns:a16="http://schemas.microsoft.com/office/drawing/2014/main" id="{B5B66907-9F6F-4514-89A3-8E576D116B02}"/>
            </a:ext>
          </a:extLst>
        </xdr:cNvPr>
        <xdr:cNvCxnSpPr/>
      </xdr:nvCxnSpPr>
      <xdr:spPr>
        <a:xfrm flipV="1">
          <a:off x="7861300" y="181070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69214</xdr:rowOff>
    </xdr:from>
    <xdr:to>
      <xdr:col>36</xdr:col>
      <xdr:colOff>165100</xdr:colOff>
      <xdr:row>105</xdr:row>
      <xdr:rowOff>170814</xdr:rowOff>
    </xdr:to>
    <xdr:sp macro="" textlink="">
      <xdr:nvSpPr>
        <xdr:cNvPr id="483" name="楕円 482">
          <a:extLst>
            <a:ext uri="{FF2B5EF4-FFF2-40B4-BE49-F238E27FC236}">
              <a16:creationId xmlns:a16="http://schemas.microsoft.com/office/drawing/2014/main" id="{202CDDB8-778F-4835-AA03-86B97FBD6540}"/>
            </a:ext>
          </a:extLst>
        </xdr:cNvPr>
        <xdr:cNvSpPr/>
      </xdr:nvSpPr>
      <xdr:spPr>
        <a:xfrm>
          <a:off x="6921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112395</xdr:rowOff>
    </xdr:from>
    <xdr:to>
      <xdr:col>41</xdr:col>
      <xdr:colOff>50800</xdr:colOff>
      <xdr:row>105</xdr:row>
      <xdr:rowOff>120014</xdr:rowOff>
    </xdr:to>
    <xdr:cxnSp macro="">
      <xdr:nvCxnSpPr>
        <xdr:cNvPr id="484" name="直線コネクタ 483">
          <a:extLst>
            <a:ext uri="{FF2B5EF4-FFF2-40B4-BE49-F238E27FC236}">
              <a16:creationId xmlns:a16="http://schemas.microsoft.com/office/drawing/2014/main" id="{40F8C13C-7014-47E6-9179-08890C81742E}"/>
            </a:ext>
          </a:extLst>
        </xdr:cNvPr>
        <xdr:cNvCxnSpPr/>
      </xdr:nvCxnSpPr>
      <xdr:spPr>
        <a:xfrm flipV="1">
          <a:off x="6972300" y="181146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6DA83FB1-7392-4E20-B2E7-0AAAD78F2BE4}"/>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141BB52B-49D6-4B1D-B876-E291076A7890}"/>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E2EC365C-3EA9-485C-8795-9EDFCEA19A36}"/>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FFBDC450-A92C-415F-BF95-5EBBEFD9BC46}"/>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164482</xdr:rowOff>
    </xdr:from>
    <xdr:ext cx="469744" cy="259045"/>
    <xdr:sp macro="" textlink="">
      <xdr:nvSpPr>
        <xdr:cNvPr id="489" name="n_1mainValue【市民会館】&#10;一人当たり面積">
          <a:extLst>
            <a:ext uri="{FF2B5EF4-FFF2-40B4-BE49-F238E27FC236}">
              <a16:creationId xmlns:a16="http://schemas.microsoft.com/office/drawing/2014/main" id="{7F0B6CD0-8549-43DE-A035-092EC71540FE}"/>
            </a:ext>
          </a:extLst>
        </xdr:cNvPr>
        <xdr:cNvSpPr txBox="1"/>
      </xdr:nvSpPr>
      <xdr:spPr>
        <a:xfrm>
          <a:off x="93917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652</xdr:rowOff>
    </xdr:from>
    <xdr:ext cx="469744" cy="259045"/>
    <xdr:sp macro="" textlink="">
      <xdr:nvSpPr>
        <xdr:cNvPr id="490" name="n_2mainValue【市民会館】&#10;一人当たり面積">
          <a:extLst>
            <a:ext uri="{FF2B5EF4-FFF2-40B4-BE49-F238E27FC236}">
              <a16:creationId xmlns:a16="http://schemas.microsoft.com/office/drawing/2014/main" id="{9EBE20FC-36E5-4B1C-91D5-041C8EB10F0B}"/>
            </a:ext>
          </a:extLst>
        </xdr:cNvPr>
        <xdr:cNvSpPr txBox="1"/>
      </xdr:nvSpPr>
      <xdr:spPr>
        <a:xfrm>
          <a:off x="8515427"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8272</xdr:rowOff>
    </xdr:from>
    <xdr:ext cx="469744" cy="259045"/>
    <xdr:sp macro="" textlink="">
      <xdr:nvSpPr>
        <xdr:cNvPr id="491" name="n_3mainValue【市民会館】&#10;一人当たり面積">
          <a:extLst>
            <a:ext uri="{FF2B5EF4-FFF2-40B4-BE49-F238E27FC236}">
              <a16:creationId xmlns:a16="http://schemas.microsoft.com/office/drawing/2014/main" id="{71D1ADC4-3468-40B0-BD5F-2DF7D683D846}"/>
            </a:ext>
          </a:extLst>
        </xdr:cNvPr>
        <xdr:cNvSpPr txBox="1"/>
      </xdr:nvSpPr>
      <xdr:spPr>
        <a:xfrm>
          <a:off x="7626427" y="178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15891</xdr:rowOff>
    </xdr:from>
    <xdr:ext cx="469744" cy="259045"/>
    <xdr:sp macro="" textlink="">
      <xdr:nvSpPr>
        <xdr:cNvPr id="492" name="n_4mainValue【市民会館】&#10;一人当たり面積">
          <a:extLst>
            <a:ext uri="{FF2B5EF4-FFF2-40B4-BE49-F238E27FC236}">
              <a16:creationId xmlns:a16="http://schemas.microsoft.com/office/drawing/2014/main" id="{4E670938-997F-43C6-A931-E1B0EE0D5223}"/>
            </a:ext>
          </a:extLst>
        </xdr:cNvPr>
        <xdr:cNvSpPr txBox="1"/>
      </xdr:nvSpPr>
      <xdr:spPr>
        <a:xfrm>
          <a:off x="6737427" y="1784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13716B1C-C8B2-4C1E-87F3-C598605624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B2D61518-5003-49F9-AED4-CCDFC1D3F9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4A0D4028-3FF2-46F3-BAE9-AE319436F68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212E71E8-7FE7-4B74-A93B-FEB594E47A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69D350CD-0D20-422E-83BD-CDA5AF4A435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2BD5496-4DF6-460B-B688-738401CD5CD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13AA5600-BF4B-4EEB-BF89-2622A70473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CB95F3E5-7BC1-4DD5-BC70-F4D3A3675C8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BF316A76-3CB6-42D2-A9E7-70CE03A3C2B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84EA701B-2398-4E32-A4D4-AA42E0C1D4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8A4F92FE-7B5A-4D06-BEE1-8C711BD4BE8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4EE0F6E-142D-4B17-9DD1-A6EFA3083F3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978E6699-4CD7-4AD5-8506-B300C0A696B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6632F657-430A-499E-B5BC-74510C01195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58F32A5-F9B3-4317-B12A-DFE873B4587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290E0EE1-0556-4A53-99AA-98250B1170A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B7A1D20B-E12D-4FC7-83F0-BDF094FEAF9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0F2146F-1AB3-4153-8691-820E4AA03B4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EADE30D0-2A5C-4086-B166-CA15CCDB385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2F5E41DA-68E0-441B-BFC7-CB4EC9BD79A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C0EA1CCD-0C5C-4C6B-87C9-1245188D907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2767FC5A-F92D-4B4C-B4DB-A1E19DE9E1D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935BC97E-B5EF-4B26-B688-7E9526E9EE5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6B200796-FFD6-4998-BDD7-F291923B9BA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A78E0923-3BD7-4A27-98EF-9158B1DD459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AE8DE178-AF13-4BBA-84AC-E7F6E07BD49E}"/>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ED73198C-0D74-4EFC-B99D-C22D0CD79D83}"/>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4C17F757-17A1-4334-81A6-072AC363734C}"/>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43F18878-4296-4BD9-B125-8D7C4D145BCC}"/>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41E709C4-681F-41D9-A21C-79AD776C0819}"/>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DD2AD116-720A-40B4-8D3D-02C1029C4F4F}"/>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C7050FC9-BDD6-429B-8B0D-762521CC8E9C}"/>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E0A9E50A-04AE-4BD3-B2CF-087491CF377D}"/>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C8FE80E6-0E1F-4CA4-B95D-9B3C3F825F22}"/>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1C9D054A-D5A9-4B55-8B0B-92EF209F32B7}"/>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EAADCD2A-8396-47AA-B7F9-C352F1EA923C}"/>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FA1B3C-E46B-4AE4-9A4B-B0D255F698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A981EB7-A8A9-4975-A26E-78EC9F0FF3F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9696895-4288-4D23-BD13-40FE3AA67E4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64B89AE-7948-4588-8E13-35A416CDCD1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B517CAC-6FB6-46F4-98A6-F584AFC8A4A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115207</xdr:rowOff>
    </xdr:from>
    <xdr:to>
      <xdr:col>85</xdr:col>
      <xdr:colOff>177800</xdr:colOff>
      <xdr:row>42</xdr:row>
      <xdr:rowOff>45357</xdr:rowOff>
    </xdr:to>
    <xdr:sp macro="" textlink="">
      <xdr:nvSpPr>
        <xdr:cNvPr id="534" name="楕円 533">
          <a:extLst>
            <a:ext uri="{FF2B5EF4-FFF2-40B4-BE49-F238E27FC236}">
              <a16:creationId xmlns:a16="http://schemas.microsoft.com/office/drawing/2014/main" id="{A9C9170E-807F-4B33-9AAD-0718772430B4}"/>
            </a:ext>
          </a:extLst>
        </xdr:cNvPr>
        <xdr:cNvSpPr/>
      </xdr:nvSpPr>
      <xdr:spPr>
        <a:xfrm>
          <a:off x="162687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30134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8042B5A-5F7F-4137-9F7D-06242F075930}"/>
            </a:ext>
          </a:extLst>
        </xdr:cNvPr>
        <xdr:cNvSpPr txBox="1"/>
      </xdr:nvSpPr>
      <xdr:spPr>
        <a:xfrm>
          <a:off x="16357600" y="7059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102144</xdr:rowOff>
    </xdr:from>
    <xdr:to>
      <xdr:col>81</xdr:col>
      <xdr:colOff>101600</xdr:colOff>
      <xdr:row>42</xdr:row>
      <xdr:rowOff>32294</xdr:rowOff>
    </xdr:to>
    <xdr:sp macro="" textlink="">
      <xdr:nvSpPr>
        <xdr:cNvPr id="536" name="楕円 535">
          <a:extLst>
            <a:ext uri="{FF2B5EF4-FFF2-40B4-BE49-F238E27FC236}">
              <a16:creationId xmlns:a16="http://schemas.microsoft.com/office/drawing/2014/main" id="{BEABB35A-43B6-467D-ABBC-112B53985F2C}"/>
            </a:ext>
          </a:extLst>
        </xdr:cNvPr>
        <xdr:cNvSpPr/>
      </xdr:nvSpPr>
      <xdr:spPr>
        <a:xfrm>
          <a:off x="15430500" y="71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152944</xdr:rowOff>
    </xdr:from>
    <xdr:to>
      <xdr:col>85</xdr:col>
      <xdr:colOff>127000</xdr:colOff>
      <xdr:row>41</xdr:row>
      <xdr:rowOff>166007</xdr:rowOff>
    </xdr:to>
    <xdr:cxnSp macro="">
      <xdr:nvCxnSpPr>
        <xdr:cNvPr id="537" name="直線コネクタ 536">
          <a:extLst>
            <a:ext uri="{FF2B5EF4-FFF2-40B4-BE49-F238E27FC236}">
              <a16:creationId xmlns:a16="http://schemas.microsoft.com/office/drawing/2014/main" id="{58A44351-30B6-4648-B897-BED6974296B5}"/>
            </a:ext>
          </a:extLst>
        </xdr:cNvPr>
        <xdr:cNvCxnSpPr/>
      </xdr:nvCxnSpPr>
      <xdr:spPr>
        <a:xfrm>
          <a:off x="15481300" y="718239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90715</xdr:rowOff>
    </xdr:from>
    <xdr:to>
      <xdr:col>76</xdr:col>
      <xdr:colOff>165100</xdr:colOff>
      <xdr:row>42</xdr:row>
      <xdr:rowOff>20865</xdr:rowOff>
    </xdr:to>
    <xdr:sp macro="" textlink="">
      <xdr:nvSpPr>
        <xdr:cNvPr id="538" name="楕円 537">
          <a:extLst>
            <a:ext uri="{FF2B5EF4-FFF2-40B4-BE49-F238E27FC236}">
              <a16:creationId xmlns:a16="http://schemas.microsoft.com/office/drawing/2014/main" id="{F2EB80A6-CFC7-4D28-916B-72234D934D64}"/>
            </a:ext>
          </a:extLst>
        </xdr:cNvPr>
        <xdr:cNvSpPr/>
      </xdr:nvSpPr>
      <xdr:spPr>
        <a:xfrm>
          <a:off x="14541500" y="712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141515</xdr:rowOff>
    </xdr:from>
    <xdr:to>
      <xdr:col>81</xdr:col>
      <xdr:colOff>50800</xdr:colOff>
      <xdr:row>41</xdr:row>
      <xdr:rowOff>152944</xdr:rowOff>
    </xdr:to>
    <xdr:cxnSp macro="">
      <xdr:nvCxnSpPr>
        <xdr:cNvPr id="539" name="直線コネクタ 538">
          <a:extLst>
            <a:ext uri="{FF2B5EF4-FFF2-40B4-BE49-F238E27FC236}">
              <a16:creationId xmlns:a16="http://schemas.microsoft.com/office/drawing/2014/main" id="{74FF9099-7524-449A-A5B6-3088474013BE}"/>
            </a:ext>
          </a:extLst>
        </xdr:cNvPr>
        <xdr:cNvCxnSpPr/>
      </xdr:nvCxnSpPr>
      <xdr:spPr>
        <a:xfrm>
          <a:off x="14592300" y="717096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77651</xdr:rowOff>
    </xdr:from>
    <xdr:to>
      <xdr:col>72</xdr:col>
      <xdr:colOff>38100</xdr:colOff>
      <xdr:row>42</xdr:row>
      <xdr:rowOff>7801</xdr:rowOff>
    </xdr:to>
    <xdr:sp macro="" textlink="">
      <xdr:nvSpPr>
        <xdr:cNvPr id="540" name="楕円 539">
          <a:extLst>
            <a:ext uri="{FF2B5EF4-FFF2-40B4-BE49-F238E27FC236}">
              <a16:creationId xmlns:a16="http://schemas.microsoft.com/office/drawing/2014/main" id="{D17882B1-ED9C-4554-A730-12559C0351AC}"/>
            </a:ext>
          </a:extLst>
        </xdr:cNvPr>
        <xdr:cNvSpPr/>
      </xdr:nvSpPr>
      <xdr:spPr>
        <a:xfrm>
          <a:off x="13652500" y="710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128451</xdr:rowOff>
    </xdr:from>
    <xdr:to>
      <xdr:col>76</xdr:col>
      <xdr:colOff>114300</xdr:colOff>
      <xdr:row>41</xdr:row>
      <xdr:rowOff>141515</xdr:rowOff>
    </xdr:to>
    <xdr:cxnSp macro="">
      <xdr:nvCxnSpPr>
        <xdr:cNvPr id="541" name="直線コネクタ 540">
          <a:extLst>
            <a:ext uri="{FF2B5EF4-FFF2-40B4-BE49-F238E27FC236}">
              <a16:creationId xmlns:a16="http://schemas.microsoft.com/office/drawing/2014/main" id="{840DCD41-6E97-41A0-938F-1B79A7B35AA9}"/>
            </a:ext>
          </a:extLst>
        </xdr:cNvPr>
        <xdr:cNvCxnSpPr/>
      </xdr:nvCxnSpPr>
      <xdr:spPr>
        <a:xfrm>
          <a:off x="13703300" y="7157901"/>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147865</xdr:rowOff>
    </xdr:from>
    <xdr:to>
      <xdr:col>67</xdr:col>
      <xdr:colOff>101600</xdr:colOff>
      <xdr:row>41</xdr:row>
      <xdr:rowOff>78015</xdr:rowOff>
    </xdr:to>
    <xdr:sp macro="" textlink="">
      <xdr:nvSpPr>
        <xdr:cNvPr id="542" name="楕円 541">
          <a:extLst>
            <a:ext uri="{FF2B5EF4-FFF2-40B4-BE49-F238E27FC236}">
              <a16:creationId xmlns:a16="http://schemas.microsoft.com/office/drawing/2014/main" id="{DEA01C31-4FC7-4A6E-8A51-0EF8609D9A61}"/>
            </a:ext>
          </a:extLst>
        </xdr:cNvPr>
        <xdr:cNvSpPr/>
      </xdr:nvSpPr>
      <xdr:spPr>
        <a:xfrm>
          <a:off x="12763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27215</xdr:rowOff>
    </xdr:from>
    <xdr:to>
      <xdr:col>71</xdr:col>
      <xdr:colOff>177800</xdr:colOff>
      <xdr:row>41</xdr:row>
      <xdr:rowOff>128451</xdr:rowOff>
    </xdr:to>
    <xdr:cxnSp macro="">
      <xdr:nvCxnSpPr>
        <xdr:cNvPr id="543" name="直線コネクタ 542">
          <a:extLst>
            <a:ext uri="{FF2B5EF4-FFF2-40B4-BE49-F238E27FC236}">
              <a16:creationId xmlns:a16="http://schemas.microsoft.com/office/drawing/2014/main" id="{536FD657-C6EF-4CFA-ADEC-3588FA3EA7B7}"/>
            </a:ext>
          </a:extLst>
        </xdr:cNvPr>
        <xdr:cNvCxnSpPr/>
      </xdr:nvCxnSpPr>
      <xdr:spPr>
        <a:xfrm>
          <a:off x="12814300" y="7056665"/>
          <a:ext cx="889000" cy="10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FC5C59DE-5764-4E08-AF1E-E13DD5AF3F19}"/>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7A4B7CA-B79A-4992-8420-E05C0CC7C96B}"/>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C6933CF-9458-44A9-8710-B5151B6F3B16}"/>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4A9D5C21-73ED-4808-8E0E-C91644C3F6CE}"/>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23421</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2515E309-27F3-4E9C-AF62-CB87E847DF3A}"/>
            </a:ext>
          </a:extLst>
        </xdr:cNvPr>
        <xdr:cNvSpPr txBox="1"/>
      </xdr:nvSpPr>
      <xdr:spPr>
        <a:xfrm>
          <a:off x="15266044" y="722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11992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B2DE90A-ECAC-49CF-81B2-0E82A7C6B5BB}"/>
            </a:ext>
          </a:extLst>
        </xdr:cNvPr>
        <xdr:cNvSpPr txBox="1"/>
      </xdr:nvSpPr>
      <xdr:spPr>
        <a:xfrm>
          <a:off x="14389744" y="721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170378</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2FE4CD4F-EC7B-42E2-A403-C9A8140EBF3E}"/>
            </a:ext>
          </a:extLst>
        </xdr:cNvPr>
        <xdr:cNvSpPr txBox="1"/>
      </xdr:nvSpPr>
      <xdr:spPr>
        <a:xfrm>
          <a:off x="13500744" y="719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69142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71F4FE2-B606-4637-9BC5-BC579D2ACBFD}"/>
            </a:ext>
          </a:extLst>
        </xdr:cNvPr>
        <xdr:cNvSpPr txBox="1"/>
      </xdr:nvSpPr>
      <xdr:spPr>
        <a:xfrm>
          <a:off x="126117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1C70579-8C4E-4822-B404-24F80E0BD5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9396B878-638E-4D52-B52B-2BE2464DDF4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A7B47CE-A833-4C2D-9EFE-F13F9ECD87D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B3EE46D0-7CF8-4506-AD70-11924E0FE0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C2EFF6D5-BEF5-4BB8-82B8-5D8E8EBD426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32FE2CE7-61E4-42BC-B731-C1CE43058F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5361D366-A3EF-4341-88DF-DC9DF04E7E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61D7DF2-4786-40C8-93BF-7ACA92240DD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1A5ED3F-5D60-4809-8F52-C3A96055950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012E9E1-BCCA-4A77-A058-AC30077A90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3212C920-3A3A-4B17-9C9E-6167B60EC29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6677C933-95F4-486A-94F8-191759C8848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FF25370-5E7A-4DA9-B552-94A8843DB78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936FCEC-EB30-46EF-996E-10E7768A23A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F42BC96D-26D8-41F6-AE32-E2F4F10ACAB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8EA49F71-4B94-4E8B-B616-9E4DF944E5B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33D451F8-D81D-4BFA-B2A7-4CC36FEF793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5DCCA0B-C392-406E-BF9F-D4DCF5C3821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31572C1-E61A-43C4-A9A3-532C67C6546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84EB261-798A-4144-9833-259932E0267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144FD7B-3AC2-436B-8FBD-539B040B81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BBCA179D-262B-47D2-B4AB-9F05028517E7}"/>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2CA6ECD1-8C8E-4404-AF54-AD55F117D21D}"/>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3B26F061-F0B7-417F-B312-F210423781AD}"/>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EEE64B3-7939-45E9-8D9E-DD128A7434E4}"/>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C24EC59D-FC85-45E1-A9F3-390980C92D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8B9CDF1-D0B2-4176-A8D6-A3326F9F1B0D}"/>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8AD818BB-CDD9-45D6-B811-1CF7283A1B63}"/>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5F2BEE0D-953F-4B2A-BB92-DE06E7F3ED11}"/>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60053CDA-AE44-4B2D-9F3B-6C9F4445E181}"/>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F77296FE-9AC4-4E53-B4CC-FBE09CCF4BB4}"/>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804B6CBB-3B56-457D-8BE9-B5579451244B}"/>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7000211-FEDE-4242-B502-FA51082493F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2DBD841-5A14-43DF-AD8E-CAABD35D7FC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23399A5-1AF8-4513-A276-7E810BF630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481829E-51F2-4A03-BF81-285088D42D4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C2F7D25-E00C-48AE-A797-A5D74E48EB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151233</xdr:rowOff>
    </xdr:from>
    <xdr:to>
      <xdr:col>116</xdr:col>
      <xdr:colOff>114300</xdr:colOff>
      <xdr:row>40</xdr:row>
      <xdr:rowOff>81383</xdr:rowOff>
    </xdr:to>
    <xdr:sp macro="" textlink="">
      <xdr:nvSpPr>
        <xdr:cNvPr id="589" name="楕円 588">
          <a:extLst>
            <a:ext uri="{FF2B5EF4-FFF2-40B4-BE49-F238E27FC236}">
              <a16:creationId xmlns:a16="http://schemas.microsoft.com/office/drawing/2014/main" id="{2C4203EF-AFC9-401D-811E-9982E1C45F5D}"/>
            </a:ext>
          </a:extLst>
        </xdr:cNvPr>
        <xdr:cNvSpPr/>
      </xdr:nvSpPr>
      <xdr:spPr>
        <a:xfrm>
          <a:off x="22110700" y="6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2660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5FCC57DB-0119-4DFD-8FB1-D190C757A674}"/>
            </a:ext>
          </a:extLst>
        </xdr:cNvPr>
        <xdr:cNvSpPr txBox="1"/>
      </xdr:nvSpPr>
      <xdr:spPr>
        <a:xfrm>
          <a:off x="22199600" y="668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155131</xdr:rowOff>
    </xdr:from>
    <xdr:to>
      <xdr:col>112</xdr:col>
      <xdr:colOff>38100</xdr:colOff>
      <xdr:row>40</xdr:row>
      <xdr:rowOff>85281</xdr:rowOff>
    </xdr:to>
    <xdr:sp macro="" textlink="">
      <xdr:nvSpPr>
        <xdr:cNvPr id="591" name="楕円 590">
          <a:extLst>
            <a:ext uri="{FF2B5EF4-FFF2-40B4-BE49-F238E27FC236}">
              <a16:creationId xmlns:a16="http://schemas.microsoft.com/office/drawing/2014/main" id="{BD04F840-4EF5-45CB-81A3-850E94593CA8}"/>
            </a:ext>
          </a:extLst>
        </xdr:cNvPr>
        <xdr:cNvSpPr/>
      </xdr:nvSpPr>
      <xdr:spPr>
        <a:xfrm>
          <a:off x="21272500" y="684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30583</xdr:rowOff>
    </xdr:from>
    <xdr:to>
      <xdr:col>116</xdr:col>
      <xdr:colOff>63500</xdr:colOff>
      <xdr:row>40</xdr:row>
      <xdr:rowOff>34481</xdr:rowOff>
    </xdr:to>
    <xdr:cxnSp macro="">
      <xdr:nvCxnSpPr>
        <xdr:cNvPr id="592" name="直線コネクタ 591">
          <a:extLst>
            <a:ext uri="{FF2B5EF4-FFF2-40B4-BE49-F238E27FC236}">
              <a16:creationId xmlns:a16="http://schemas.microsoft.com/office/drawing/2014/main" id="{F3DF2859-9CE0-4B41-8867-367DE4943EFC}"/>
            </a:ext>
          </a:extLst>
        </xdr:cNvPr>
        <xdr:cNvCxnSpPr/>
      </xdr:nvCxnSpPr>
      <xdr:spPr>
        <a:xfrm flipV="1">
          <a:off x="21323300" y="6888583"/>
          <a:ext cx="838200" cy="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158843</xdr:rowOff>
    </xdr:from>
    <xdr:to>
      <xdr:col>107</xdr:col>
      <xdr:colOff>101600</xdr:colOff>
      <xdr:row>40</xdr:row>
      <xdr:rowOff>88993</xdr:rowOff>
    </xdr:to>
    <xdr:sp macro="" textlink="">
      <xdr:nvSpPr>
        <xdr:cNvPr id="593" name="楕円 592">
          <a:extLst>
            <a:ext uri="{FF2B5EF4-FFF2-40B4-BE49-F238E27FC236}">
              <a16:creationId xmlns:a16="http://schemas.microsoft.com/office/drawing/2014/main" id="{92CC2E89-584F-49EB-ACD9-810A4559271A}"/>
            </a:ext>
          </a:extLst>
        </xdr:cNvPr>
        <xdr:cNvSpPr/>
      </xdr:nvSpPr>
      <xdr:spPr>
        <a:xfrm>
          <a:off x="20383500" y="684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34481</xdr:rowOff>
    </xdr:from>
    <xdr:to>
      <xdr:col>111</xdr:col>
      <xdr:colOff>177800</xdr:colOff>
      <xdr:row>40</xdr:row>
      <xdr:rowOff>38193</xdr:rowOff>
    </xdr:to>
    <xdr:cxnSp macro="">
      <xdr:nvCxnSpPr>
        <xdr:cNvPr id="594" name="直線コネクタ 593">
          <a:extLst>
            <a:ext uri="{FF2B5EF4-FFF2-40B4-BE49-F238E27FC236}">
              <a16:creationId xmlns:a16="http://schemas.microsoft.com/office/drawing/2014/main" id="{46AA9890-8E44-4A00-9B59-AD8C3D42CF87}"/>
            </a:ext>
          </a:extLst>
        </xdr:cNvPr>
        <xdr:cNvCxnSpPr/>
      </xdr:nvCxnSpPr>
      <xdr:spPr>
        <a:xfrm flipV="1">
          <a:off x="20434300" y="6892481"/>
          <a:ext cx="889000" cy="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162313</xdr:rowOff>
    </xdr:from>
    <xdr:to>
      <xdr:col>102</xdr:col>
      <xdr:colOff>165100</xdr:colOff>
      <xdr:row>40</xdr:row>
      <xdr:rowOff>92463</xdr:rowOff>
    </xdr:to>
    <xdr:sp macro="" textlink="">
      <xdr:nvSpPr>
        <xdr:cNvPr id="595" name="楕円 594">
          <a:extLst>
            <a:ext uri="{FF2B5EF4-FFF2-40B4-BE49-F238E27FC236}">
              <a16:creationId xmlns:a16="http://schemas.microsoft.com/office/drawing/2014/main" id="{85868F98-8DC0-4F7E-B8D3-6D1ACE955E54}"/>
            </a:ext>
          </a:extLst>
        </xdr:cNvPr>
        <xdr:cNvSpPr/>
      </xdr:nvSpPr>
      <xdr:spPr>
        <a:xfrm>
          <a:off x="19494500" y="684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38193</xdr:rowOff>
    </xdr:from>
    <xdr:to>
      <xdr:col>107</xdr:col>
      <xdr:colOff>50800</xdr:colOff>
      <xdr:row>40</xdr:row>
      <xdr:rowOff>41663</xdr:rowOff>
    </xdr:to>
    <xdr:cxnSp macro="">
      <xdr:nvCxnSpPr>
        <xdr:cNvPr id="596" name="直線コネクタ 595">
          <a:extLst>
            <a:ext uri="{FF2B5EF4-FFF2-40B4-BE49-F238E27FC236}">
              <a16:creationId xmlns:a16="http://schemas.microsoft.com/office/drawing/2014/main" id="{ED3EEA10-F04B-4936-A78F-8FCE998A18FF}"/>
            </a:ext>
          </a:extLst>
        </xdr:cNvPr>
        <xdr:cNvCxnSpPr/>
      </xdr:nvCxnSpPr>
      <xdr:spPr>
        <a:xfrm flipV="1">
          <a:off x="19545300" y="6896193"/>
          <a:ext cx="889000" cy="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136292</xdr:rowOff>
    </xdr:from>
    <xdr:to>
      <xdr:col>98</xdr:col>
      <xdr:colOff>38100</xdr:colOff>
      <xdr:row>40</xdr:row>
      <xdr:rowOff>66442</xdr:rowOff>
    </xdr:to>
    <xdr:sp macro="" textlink="">
      <xdr:nvSpPr>
        <xdr:cNvPr id="597" name="楕円 596">
          <a:extLst>
            <a:ext uri="{FF2B5EF4-FFF2-40B4-BE49-F238E27FC236}">
              <a16:creationId xmlns:a16="http://schemas.microsoft.com/office/drawing/2014/main" id="{E2DB1638-9DA2-431A-A89D-58F189188611}"/>
            </a:ext>
          </a:extLst>
        </xdr:cNvPr>
        <xdr:cNvSpPr/>
      </xdr:nvSpPr>
      <xdr:spPr>
        <a:xfrm>
          <a:off x="18605500" y="682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15642</xdr:rowOff>
    </xdr:from>
    <xdr:to>
      <xdr:col>102</xdr:col>
      <xdr:colOff>114300</xdr:colOff>
      <xdr:row>40</xdr:row>
      <xdr:rowOff>41663</xdr:rowOff>
    </xdr:to>
    <xdr:cxnSp macro="">
      <xdr:nvCxnSpPr>
        <xdr:cNvPr id="598" name="直線コネクタ 597">
          <a:extLst>
            <a:ext uri="{FF2B5EF4-FFF2-40B4-BE49-F238E27FC236}">
              <a16:creationId xmlns:a16="http://schemas.microsoft.com/office/drawing/2014/main" id="{131E5245-DDFD-495C-A14E-E88BECE0CDF1}"/>
            </a:ext>
          </a:extLst>
        </xdr:cNvPr>
        <xdr:cNvCxnSpPr/>
      </xdr:nvCxnSpPr>
      <xdr:spPr>
        <a:xfrm>
          <a:off x="18656300" y="6873642"/>
          <a:ext cx="889000" cy="2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FF89FA4F-F89E-420C-9C63-924CB965DA2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28F9E2D-F78B-435B-9788-2FDDD033CD68}"/>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1CD3DDF-2C5B-4142-B979-D5E55F31D479}"/>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CB974F62-3864-4A09-B015-5E8AC65279E0}"/>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76408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676AFC67-5B3E-4018-B29C-811A68BDC083}"/>
            </a:ext>
          </a:extLst>
        </xdr:cNvPr>
        <xdr:cNvSpPr txBox="1"/>
      </xdr:nvSpPr>
      <xdr:spPr>
        <a:xfrm>
          <a:off x="21011095" y="6934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105520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27DE5D2F-8137-45C8-ACAC-0B33AC3F3F55}"/>
            </a:ext>
          </a:extLst>
        </xdr:cNvPr>
        <xdr:cNvSpPr txBox="1"/>
      </xdr:nvSpPr>
      <xdr:spPr>
        <a:xfrm>
          <a:off x="20134795" y="66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108990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8AE78D6-66BE-414E-B59F-61D8203A1FA3}"/>
            </a:ext>
          </a:extLst>
        </xdr:cNvPr>
        <xdr:cNvSpPr txBox="1"/>
      </xdr:nvSpPr>
      <xdr:spPr>
        <a:xfrm>
          <a:off x="19245795" y="6624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82969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80A771F-269C-48BF-97FD-0B60BFFF401A}"/>
            </a:ext>
          </a:extLst>
        </xdr:cNvPr>
        <xdr:cNvSpPr txBox="1"/>
      </xdr:nvSpPr>
      <xdr:spPr>
        <a:xfrm>
          <a:off x="18356795" y="659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B2A4C47-885B-4172-94FC-BAD4F99349D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C99BBEE-5589-4170-9C26-FE778D3A999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E3CD687-4407-4158-8362-61133CB0D6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C3E2CCE-DE7F-499A-8148-54FD86A5BC5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387F5BF-CB20-415F-96DB-6A0A6B2A7CE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F8620CC-1BF7-4B87-BB79-435F65C82B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8805124-DA65-41B4-8F9E-B3C0A42ADC0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F8C77C1-68EC-4A0F-BA78-6DF966D6CB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1E6D4CAE-0B3D-4464-89B0-302FF70117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52CB11FD-3B96-490A-9CA9-C141E79153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6BD11BB-D616-4EBC-801C-44D1A10C5C8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23CC339-D055-4062-A3FE-5F62A85D111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BEB0CBA-F2A4-4134-B09B-AE9DA7F41DF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59CBCFE5-48DC-44D1-9082-68B6036463E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DECC7F1-1FAB-4074-A5A4-215D9C399DF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ADF09B6-1C89-420C-AD4D-C90C54B8F07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862B6C8-E220-4DD4-975D-E395E26E4EF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8BDABEA-EE5A-447F-B79E-335EDFA89C8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11055EC1-CC28-49F3-8634-866F5364997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D6605BE-71DF-4EEC-89CF-EA769D88B40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B635EF8-47E3-4D1A-88C9-EB18AC75B0F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AD00DF4-E44F-47FF-A0BF-8EEE5B4BB9B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73AFB49-E0D1-4E2D-B60D-56206E1C7E7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3D217CD-CAE7-4B66-A814-BEA1554CFFF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D37672C-D85D-4CE6-BE29-0F8112E18F74}"/>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518D60A-7CA5-4873-B8ED-C2A443E90BA5}"/>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30609788-AB1A-468F-BD95-B838D41F6342}"/>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A9F26D4-C801-40C2-BD07-527C4CDDA29E}"/>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278CDEDB-3595-404D-AEF3-A2D3CAC53AEF}"/>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566B8DC-520F-408A-A8EA-85CFE6520468}"/>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B3DB238D-9963-4E1A-9639-1A8EE0E2CCD2}"/>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DC5001C2-9820-49CD-BF3D-B19FF4308052}"/>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850595C8-2B9F-4A95-868B-B7FF6462B00C}"/>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F722E54A-79B8-4F3E-8C71-BF4AA7F0D2E7}"/>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A97BD21B-DC8B-4AD3-A67B-81D197921549}"/>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806513C-5C34-426F-8484-3705B7FB3D6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CDA9D5F-B346-434F-A01E-7360FB4F8EC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8DF784F-ABBE-427B-AAC5-D0666B223D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016FBF-516D-40A8-A5C7-C2B70D30EE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7E2109F-B7BA-410A-BC70-BA137BDCDD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109220</xdr:rowOff>
    </xdr:from>
    <xdr:to>
      <xdr:col>85</xdr:col>
      <xdr:colOff>177800</xdr:colOff>
      <xdr:row>58</xdr:row>
      <xdr:rowOff>39370</xdr:rowOff>
    </xdr:to>
    <xdr:sp macro="" textlink="">
      <xdr:nvSpPr>
        <xdr:cNvPr id="647" name="楕円 646">
          <a:extLst>
            <a:ext uri="{FF2B5EF4-FFF2-40B4-BE49-F238E27FC236}">
              <a16:creationId xmlns:a16="http://schemas.microsoft.com/office/drawing/2014/main" id="{777D2E07-F360-497E-A76E-6FDD2E130670}"/>
            </a:ext>
          </a:extLst>
        </xdr:cNvPr>
        <xdr:cNvSpPr/>
      </xdr:nvSpPr>
      <xdr:spPr>
        <a:xfrm>
          <a:off x="162687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132097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6D065231-2489-41C8-A1D2-B72F6C23D67C}"/>
            </a:ext>
          </a:extLst>
        </xdr:cNvPr>
        <xdr:cNvSpPr txBox="1"/>
      </xdr:nvSpPr>
      <xdr:spPr>
        <a:xfrm>
          <a:off x="16357600"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86360</xdr:rowOff>
    </xdr:from>
    <xdr:to>
      <xdr:col>81</xdr:col>
      <xdr:colOff>101600</xdr:colOff>
      <xdr:row>58</xdr:row>
      <xdr:rowOff>16510</xdr:rowOff>
    </xdr:to>
    <xdr:sp macro="" textlink="">
      <xdr:nvSpPr>
        <xdr:cNvPr id="649" name="楕円 648">
          <a:extLst>
            <a:ext uri="{FF2B5EF4-FFF2-40B4-BE49-F238E27FC236}">
              <a16:creationId xmlns:a16="http://schemas.microsoft.com/office/drawing/2014/main" id="{262A2A58-5E79-4D33-A663-BD0459294E3A}"/>
            </a:ext>
          </a:extLst>
        </xdr:cNvPr>
        <xdr:cNvSpPr/>
      </xdr:nvSpPr>
      <xdr:spPr>
        <a:xfrm>
          <a:off x="15430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137160</xdr:rowOff>
    </xdr:from>
    <xdr:to>
      <xdr:col>85</xdr:col>
      <xdr:colOff>127000</xdr:colOff>
      <xdr:row>57</xdr:row>
      <xdr:rowOff>160020</xdr:rowOff>
    </xdr:to>
    <xdr:cxnSp macro="">
      <xdr:nvCxnSpPr>
        <xdr:cNvPr id="650" name="直線コネクタ 649">
          <a:extLst>
            <a:ext uri="{FF2B5EF4-FFF2-40B4-BE49-F238E27FC236}">
              <a16:creationId xmlns:a16="http://schemas.microsoft.com/office/drawing/2014/main" id="{91D2F1E5-82E5-4F3B-B924-227024F3FD9E}"/>
            </a:ext>
          </a:extLst>
        </xdr:cNvPr>
        <xdr:cNvCxnSpPr/>
      </xdr:nvCxnSpPr>
      <xdr:spPr>
        <a:xfrm>
          <a:off x="15481300" y="99098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105410</xdr:rowOff>
    </xdr:from>
    <xdr:to>
      <xdr:col>76</xdr:col>
      <xdr:colOff>165100</xdr:colOff>
      <xdr:row>57</xdr:row>
      <xdr:rowOff>35560</xdr:rowOff>
    </xdr:to>
    <xdr:sp macro="" textlink="">
      <xdr:nvSpPr>
        <xdr:cNvPr id="651" name="楕円 650">
          <a:extLst>
            <a:ext uri="{FF2B5EF4-FFF2-40B4-BE49-F238E27FC236}">
              <a16:creationId xmlns:a16="http://schemas.microsoft.com/office/drawing/2014/main" id="{BACBF39F-2801-4E52-B452-8BDD7632EDD9}"/>
            </a:ext>
          </a:extLst>
        </xdr:cNvPr>
        <xdr:cNvSpPr/>
      </xdr:nvSpPr>
      <xdr:spPr>
        <a:xfrm>
          <a:off x="14541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156210</xdr:rowOff>
    </xdr:from>
    <xdr:to>
      <xdr:col>81</xdr:col>
      <xdr:colOff>50800</xdr:colOff>
      <xdr:row>57</xdr:row>
      <xdr:rowOff>137160</xdr:rowOff>
    </xdr:to>
    <xdr:cxnSp macro="">
      <xdr:nvCxnSpPr>
        <xdr:cNvPr id="652" name="直線コネクタ 651">
          <a:extLst>
            <a:ext uri="{FF2B5EF4-FFF2-40B4-BE49-F238E27FC236}">
              <a16:creationId xmlns:a16="http://schemas.microsoft.com/office/drawing/2014/main" id="{5639E60D-3327-46C5-9A7B-B14E8851F6A0}"/>
            </a:ext>
          </a:extLst>
        </xdr:cNvPr>
        <xdr:cNvCxnSpPr/>
      </xdr:nvCxnSpPr>
      <xdr:spPr>
        <a:xfrm>
          <a:off x="14592300" y="975741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17780</xdr:rowOff>
    </xdr:from>
    <xdr:to>
      <xdr:col>72</xdr:col>
      <xdr:colOff>38100</xdr:colOff>
      <xdr:row>56</xdr:row>
      <xdr:rowOff>119380</xdr:rowOff>
    </xdr:to>
    <xdr:sp macro="" textlink="">
      <xdr:nvSpPr>
        <xdr:cNvPr id="653" name="楕円 652">
          <a:extLst>
            <a:ext uri="{FF2B5EF4-FFF2-40B4-BE49-F238E27FC236}">
              <a16:creationId xmlns:a16="http://schemas.microsoft.com/office/drawing/2014/main" id="{9AE97623-976B-427C-B777-F6A8288D1FB8}"/>
            </a:ext>
          </a:extLst>
        </xdr:cNvPr>
        <xdr:cNvSpPr/>
      </xdr:nvSpPr>
      <xdr:spPr>
        <a:xfrm>
          <a:off x="1365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68580</xdr:rowOff>
    </xdr:from>
    <xdr:to>
      <xdr:col>76</xdr:col>
      <xdr:colOff>114300</xdr:colOff>
      <xdr:row>56</xdr:row>
      <xdr:rowOff>156210</xdr:rowOff>
    </xdr:to>
    <xdr:cxnSp macro="">
      <xdr:nvCxnSpPr>
        <xdr:cNvPr id="654" name="直線コネクタ 653">
          <a:extLst>
            <a:ext uri="{FF2B5EF4-FFF2-40B4-BE49-F238E27FC236}">
              <a16:creationId xmlns:a16="http://schemas.microsoft.com/office/drawing/2014/main" id="{5E9D0EE6-2EB7-4138-8558-2CB1B80C95FD}"/>
            </a:ext>
          </a:extLst>
        </xdr:cNvPr>
        <xdr:cNvCxnSpPr/>
      </xdr:nvCxnSpPr>
      <xdr:spPr>
        <a:xfrm>
          <a:off x="13703300" y="96697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114935</xdr:rowOff>
    </xdr:from>
    <xdr:to>
      <xdr:col>67</xdr:col>
      <xdr:colOff>101600</xdr:colOff>
      <xdr:row>56</xdr:row>
      <xdr:rowOff>45085</xdr:rowOff>
    </xdr:to>
    <xdr:sp macro="" textlink="">
      <xdr:nvSpPr>
        <xdr:cNvPr id="655" name="楕円 654">
          <a:extLst>
            <a:ext uri="{FF2B5EF4-FFF2-40B4-BE49-F238E27FC236}">
              <a16:creationId xmlns:a16="http://schemas.microsoft.com/office/drawing/2014/main" id="{A269F6A2-79B9-47A3-B082-12611FA7BC81}"/>
            </a:ext>
          </a:extLst>
        </xdr:cNvPr>
        <xdr:cNvSpPr/>
      </xdr:nvSpPr>
      <xdr:spPr>
        <a:xfrm>
          <a:off x="12763500" y="95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165735</xdr:rowOff>
    </xdr:from>
    <xdr:to>
      <xdr:col>71</xdr:col>
      <xdr:colOff>177800</xdr:colOff>
      <xdr:row>56</xdr:row>
      <xdr:rowOff>68580</xdr:rowOff>
    </xdr:to>
    <xdr:cxnSp macro="">
      <xdr:nvCxnSpPr>
        <xdr:cNvPr id="656" name="直線コネクタ 655">
          <a:extLst>
            <a:ext uri="{FF2B5EF4-FFF2-40B4-BE49-F238E27FC236}">
              <a16:creationId xmlns:a16="http://schemas.microsoft.com/office/drawing/2014/main" id="{E1738CBF-0C39-4104-9398-091FEC03E6B3}"/>
            </a:ext>
          </a:extLst>
        </xdr:cNvPr>
        <xdr:cNvCxnSpPr/>
      </xdr:nvCxnSpPr>
      <xdr:spPr>
        <a:xfrm>
          <a:off x="12814300" y="959548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2EBDF73-BB6F-4E4F-993A-B9FA231CF401}"/>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C4FF375-7B7E-4458-B13C-90DB426CF315}"/>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454F9CBE-5B21-4989-B314-3F8FDF10743D}"/>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41878E3A-B5F9-45D7-8DBB-1FF2CAE6A014}"/>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33037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9ACA54C-8285-4045-B521-4F82966AD916}"/>
            </a:ext>
          </a:extLst>
        </xdr:cNvPr>
        <xdr:cNvSpPr txBox="1"/>
      </xdr:nvSpPr>
      <xdr:spPr>
        <a:xfrm>
          <a:off x="152660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52087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C807CE2-1C75-41D2-9D6B-809CADE4420C}"/>
            </a:ext>
          </a:extLst>
        </xdr:cNvPr>
        <xdr:cNvSpPr txBox="1"/>
      </xdr:nvSpPr>
      <xdr:spPr>
        <a:xfrm>
          <a:off x="14389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135907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226FC30-B3BA-45C1-8896-7637385AB313}"/>
            </a:ext>
          </a:extLst>
        </xdr:cNvPr>
        <xdr:cNvSpPr txBox="1"/>
      </xdr:nvSpPr>
      <xdr:spPr>
        <a:xfrm>
          <a:off x="135007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61612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84B0462-835C-4887-B54E-C539ACC4A999}"/>
            </a:ext>
          </a:extLst>
        </xdr:cNvPr>
        <xdr:cNvSpPr txBox="1"/>
      </xdr:nvSpPr>
      <xdr:spPr>
        <a:xfrm>
          <a:off x="12611744" y="931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9B4AD12-EC22-4616-8DAA-84BB57C20A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DC307AD-6B42-4AFA-B81F-30B15864F99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E2E30F69-8A38-4588-BDAB-87D11B21BA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4B0DD77-8830-4187-BA75-5EC2311C7AB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507EEFF-F279-42A8-8EE9-811B73A120F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9A02C66-8CFB-4307-A610-E8DD9C544A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59C85CF-6D57-4225-A5AA-E9F1034718F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61EA2F9-4922-45C8-805C-AB8D741E19D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FA855EA-B913-41B2-A17C-7F8A267F991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D405F4B4-2309-4A71-B4AC-E8E32C0D78D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6EEC369-B09F-40EC-AFC0-F9F499DF97B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4CB6DB2-0EFA-422F-826D-1042B9DD058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B6E5729-E5A2-4A1F-9040-6107C13D216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B632F481-E3A9-46C8-8F7D-D8FFE203DC0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E79AC46B-C655-46C9-A236-FD1C5571189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A60E773-4C01-4435-952E-5E64F585431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ED1104FC-2806-4C92-B342-A46D0BC09DD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A221BECB-6C4D-4BFE-8700-EFB994AF9EC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C51369B6-C222-4785-9D52-67A3AFE9459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8317B328-1CAE-42B9-8C24-CD3C24A10FA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DAC49D1-D452-422E-ABDA-47C04C49426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F9F4425-FD0A-4121-914E-07B1450221B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4E028BE-4008-4B93-AF9F-A1C41600EA7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F88B8B2-C8C5-4157-9208-D83C20A29B3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F08C5DF-AED7-418B-B3BF-973FEBBF108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B6DD62DA-3008-4697-AA14-2A7FDC71C528}"/>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BAFC147A-DBC0-401E-B472-51DA312B4574}"/>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D8727457-746D-4FE0-8322-135BB5642834}"/>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4248CBF6-7BC6-4120-9310-513BFC4A683D}"/>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16C3036C-3A71-4722-9D87-17631AD7C0FB}"/>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5CD50F0-B0C8-45DF-B5E6-B2EE3C97C14F}"/>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AFD2706A-C264-43EC-AE32-2C3BFB3D4CED}"/>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F9E6582B-A647-4241-B7BC-8F15A6A1F1E1}"/>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BA2F813A-7A2E-4256-B896-19E06B08340E}"/>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A051107D-A9EC-45FE-86EA-FD53B32A63E2}"/>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CE7CC614-F7B4-4513-A3F5-2B76046432DC}"/>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442E4EB-A45E-4B98-A1B6-A97E18B93A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1719B19-2569-44CF-BFB7-7B939276D40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FB228EB-F4BC-4B61-B01E-3065DD1557C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BE44763-F83B-4D93-8D59-A116472A4A7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323F9A6-CFF9-4F43-8ACA-9DADECDCB71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27577</xdr:rowOff>
    </xdr:from>
    <xdr:to>
      <xdr:col>116</xdr:col>
      <xdr:colOff>114300</xdr:colOff>
      <xdr:row>64</xdr:row>
      <xdr:rowOff>129177</xdr:rowOff>
    </xdr:to>
    <xdr:sp macro="" textlink="">
      <xdr:nvSpPr>
        <xdr:cNvPr id="706" name="楕円 705">
          <a:extLst>
            <a:ext uri="{FF2B5EF4-FFF2-40B4-BE49-F238E27FC236}">
              <a16:creationId xmlns:a16="http://schemas.microsoft.com/office/drawing/2014/main" id="{FC5A09D2-A446-4711-979D-67E77FD98CAB}"/>
            </a:ext>
          </a:extLst>
        </xdr:cNvPr>
        <xdr:cNvSpPr/>
      </xdr:nvSpPr>
      <xdr:spPr>
        <a:xfrm>
          <a:off x="221107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113954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F1AADA5-1DFF-4FDE-B4BD-C8A85CEF68BB}"/>
            </a:ext>
          </a:extLst>
        </xdr:cNvPr>
        <xdr:cNvSpPr txBox="1"/>
      </xdr:nvSpPr>
      <xdr:spPr>
        <a:xfrm>
          <a:off x="22199600" y="1091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27577</xdr:rowOff>
    </xdr:from>
    <xdr:to>
      <xdr:col>112</xdr:col>
      <xdr:colOff>38100</xdr:colOff>
      <xdr:row>64</xdr:row>
      <xdr:rowOff>129177</xdr:rowOff>
    </xdr:to>
    <xdr:sp macro="" textlink="">
      <xdr:nvSpPr>
        <xdr:cNvPr id="708" name="楕円 707">
          <a:extLst>
            <a:ext uri="{FF2B5EF4-FFF2-40B4-BE49-F238E27FC236}">
              <a16:creationId xmlns:a16="http://schemas.microsoft.com/office/drawing/2014/main" id="{3021DF00-FD4C-4514-B154-C0A512DAB4DE}"/>
            </a:ext>
          </a:extLst>
        </xdr:cNvPr>
        <xdr:cNvSpPr/>
      </xdr:nvSpPr>
      <xdr:spPr>
        <a:xfrm>
          <a:off x="21272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78377</xdr:rowOff>
    </xdr:from>
    <xdr:to>
      <xdr:col>116</xdr:col>
      <xdr:colOff>63500</xdr:colOff>
      <xdr:row>64</xdr:row>
      <xdr:rowOff>78377</xdr:rowOff>
    </xdr:to>
    <xdr:cxnSp macro="">
      <xdr:nvCxnSpPr>
        <xdr:cNvPr id="709" name="直線コネクタ 708">
          <a:extLst>
            <a:ext uri="{FF2B5EF4-FFF2-40B4-BE49-F238E27FC236}">
              <a16:creationId xmlns:a16="http://schemas.microsoft.com/office/drawing/2014/main" id="{EDB89691-E632-4212-8C6D-1E50FDEC1842}"/>
            </a:ext>
          </a:extLst>
        </xdr:cNvPr>
        <xdr:cNvCxnSpPr/>
      </xdr:nvCxnSpPr>
      <xdr:spPr>
        <a:xfrm>
          <a:off x="21323300" y="110511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30843</xdr:rowOff>
    </xdr:from>
    <xdr:to>
      <xdr:col>107</xdr:col>
      <xdr:colOff>101600</xdr:colOff>
      <xdr:row>64</xdr:row>
      <xdr:rowOff>132443</xdr:rowOff>
    </xdr:to>
    <xdr:sp macro="" textlink="">
      <xdr:nvSpPr>
        <xdr:cNvPr id="710" name="楕円 709">
          <a:extLst>
            <a:ext uri="{FF2B5EF4-FFF2-40B4-BE49-F238E27FC236}">
              <a16:creationId xmlns:a16="http://schemas.microsoft.com/office/drawing/2014/main" id="{A586E6BE-E74F-451B-BE94-462C22E89B9E}"/>
            </a:ext>
          </a:extLst>
        </xdr:cNvPr>
        <xdr:cNvSpPr/>
      </xdr:nvSpPr>
      <xdr:spPr>
        <a:xfrm>
          <a:off x="20383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78377</xdr:rowOff>
    </xdr:from>
    <xdr:to>
      <xdr:col>111</xdr:col>
      <xdr:colOff>177800</xdr:colOff>
      <xdr:row>64</xdr:row>
      <xdr:rowOff>81643</xdr:rowOff>
    </xdr:to>
    <xdr:cxnSp macro="">
      <xdr:nvCxnSpPr>
        <xdr:cNvPr id="711" name="直線コネクタ 710">
          <a:extLst>
            <a:ext uri="{FF2B5EF4-FFF2-40B4-BE49-F238E27FC236}">
              <a16:creationId xmlns:a16="http://schemas.microsoft.com/office/drawing/2014/main" id="{FBC7F41C-21CE-4276-9D29-9D564992822C}"/>
            </a:ext>
          </a:extLst>
        </xdr:cNvPr>
        <xdr:cNvCxnSpPr/>
      </xdr:nvCxnSpPr>
      <xdr:spPr>
        <a:xfrm flipV="1">
          <a:off x="20434300" y="110511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30843</xdr:rowOff>
    </xdr:from>
    <xdr:to>
      <xdr:col>102</xdr:col>
      <xdr:colOff>165100</xdr:colOff>
      <xdr:row>64</xdr:row>
      <xdr:rowOff>132443</xdr:rowOff>
    </xdr:to>
    <xdr:sp macro="" textlink="">
      <xdr:nvSpPr>
        <xdr:cNvPr id="712" name="楕円 711">
          <a:extLst>
            <a:ext uri="{FF2B5EF4-FFF2-40B4-BE49-F238E27FC236}">
              <a16:creationId xmlns:a16="http://schemas.microsoft.com/office/drawing/2014/main" id="{4B6374C6-96C7-4480-B647-466A9DFCADC3}"/>
            </a:ext>
          </a:extLst>
        </xdr:cNvPr>
        <xdr:cNvSpPr/>
      </xdr:nvSpPr>
      <xdr:spPr>
        <a:xfrm>
          <a:off x="19494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81643</xdr:rowOff>
    </xdr:from>
    <xdr:to>
      <xdr:col>107</xdr:col>
      <xdr:colOff>50800</xdr:colOff>
      <xdr:row>64</xdr:row>
      <xdr:rowOff>81643</xdr:rowOff>
    </xdr:to>
    <xdr:cxnSp macro="">
      <xdr:nvCxnSpPr>
        <xdr:cNvPr id="713" name="直線コネクタ 712">
          <a:extLst>
            <a:ext uri="{FF2B5EF4-FFF2-40B4-BE49-F238E27FC236}">
              <a16:creationId xmlns:a16="http://schemas.microsoft.com/office/drawing/2014/main" id="{96D1EA93-A202-4CA2-BE5F-40AC46C79AB1}"/>
            </a:ext>
          </a:extLst>
        </xdr:cNvPr>
        <xdr:cNvCxnSpPr/>
      </xdr:nvCxnSpPr>
      <xdr:spPr>
        <a:xfrm>
          <a:off x="19545300" y="1105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30843</xdr:rowOff>
    </xdr:from>
    <xdr:to>
      <xdr:col>98</xdr:col>
      <xdr:colOff>38100</xdr:colOff>
      <xdr:row>64</xdr:row>
      <xdr:rowOff>132443</xdr:rowOff>
    </xdr:to>
    <xdr:sp macro="" textlink="">
      <xdr:nvSpPr>
        <xdr:cNvPr id="714" name="楕円 713">
          <a:extLst>
            <a:ext uri="{FF2B5EF4-FFF2-40B4-BE49-F238E27FC236}">
              <a16:creationId xmlns:a16="http://schemas.microsoft.com/office/drawing/2014/main" id="{9A75C546-1444-49AD-BCC6-F10C085634FC}"/>
            </a:ext>
          </a:extLst>
        </xdr:cNvPr>
        <xdr:cNvSpPr/>
      </xdr:nvSpPr>
      <xdr:spPr>
        <a:xfrm>
          <a:off x="18605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81643</xdr:rowOff>
    </xdr:from>
    <xdr:to>
      <xdr:col>102</xdr:col>
      <xdr:colOff>114300</xdr:colOff>
      <xdr:row>64</xdr:row>
      <xdr:rowOff>81643</xdr:rowOff>
    </xdr:to>
    <xdr:cxnSp macro="">
      <xdr:nvCxnSpPr>
        <xdr:cNvPr id="715" name="直線コネクタ 714">
          <a:extLst>
            <a:ext uri="{FF2B5EF4-FFF2-40B4-BE49-F238E27FC236}">
              <a16:creationId xmlns:a16="http://schemas.microsoft.com/office/drawing/2014/main" id="{624F965D-8451-4235-8CBC-ACE928DB7A95}"/>
            </a:ext>
          </a:extLst>
        </xdr:cNvPr>
        <xdr:cNvCxnSpPr/>
      </xdr:nvCxnSpPr>
      <xdr:spPr>
        <a:xfrm>
          <a:off x="18656300" y="1105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FC81BB31-1C75-4641-9697-22DF0E9049A4}"/>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BD4A6CB7-B078-4BC8-A895-996C834B8C3F}"/>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14EA9B73-8729-4BA2-A38D-FE42E1E4788F}"/>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726F60A8-5DD2-43F0-8658-4A9E757E483F}"/>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120304</xdr:rowOff>
    </xdr:from>
    <xdr:ext cx="469744" cy="259045"/>
    <xdr:sp macro="" textlink="">
      <xdr:nvSpPr>
        <xdr:cNvPr id="720" name="n_1mainValue【保健センター・保健所】&#10;一人当たり面積">
          <a:extLst>
            <a:ext uri="{FF2B5EF4-FFF2-40B4-BE49-F238E27FC236}">
              <a16:creationId xmlns:a16="http://schemas.microsoft.com/office/drawing/2014/main" id="{2AC6C1EC-A347-4487-A3FC-8FB9ECCE0E75}"/>
            </a:ext>
          </a:extLst>
        </xdr:cNvPr>
        <xdr:cNvSpPr txBox="1"/>
      </xdr:nvSpPr>
      <xdr:spPr>
        <a:xfrm>
          <a:off x="21075727" y="1109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123570</xdr:rowOff>
    </xdr:from>
    <xdr:ext cx="469744" cy="259045"/>
    <xdr:sp macro="" textlink="">
      <xdr:nvSpPr>
        <xdr:cNvPr id="721" name="n_2mainValue【保健センター・保健所】&#10;一人当たり面積">
          <a:extLst>
            <a:ext uri="{FF2B5EF4-FFF2-40B4-BE49-F238E27FC236}">
              <a16:creationId xmlns:a16="http://schemas.microsoft.com/office/drawing/2014/main" id="{9A44190D-21BE-4ED2-8143-619FBAAC8A97}"/>
            </a:ext>
          </a:extLst>
        </xdr:cNvPr>
        <xdr:cNvSpPr txBox="1"/>
      </xdr:nvSpPr>
      <xdr:spPr>
        <a:xfrm>
          <a:off x="20199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123570</xdr:rowOff>
    </xdr:from>
    <xdr:ext cx="469744" cy="259045"/>
    <xdr:sp macro="" textlink="">
      <xdr:nvSpPr>
        <xdr:cNvPr id="722" name="n_3mainValue【保健センター・保健所】&#10;一人当たり面積">
          <a:extLst>
            <a:ext uri="{FF2B5EF4-FFF2-40B4-BE49-F238E27FC236}">
              <a16:creationId xmlns:a16="http://schemas.microsoft.com/office/drawing/2014/main" id="{FB4AA694-1633-4993-B4B4-F84420DCE64A}"/>
            </a:ext>
          </a:extLst>
        </xdr:cNvPr>
        <xdr:cNvSpPr txBox="1"/>
      </xdr:nvSpPr>
      <xdr:spPr>
        <a:xfrm>
          <a:off x="19310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123570</xdr:rowOff>
    </xdr:from>
    <xdr:ext cx="469744" cy="259045"/>
    <xdr:sp macro="" textlink="">
      <xdr:nvSpPr>
        <xdr:cNvPr id="723" name="n_4mainValue【保健センター・保健所】&#10;一人当たり面積">
          <a:extLst>
            <a:ext uri="{FF2B5EF4-FFF2-40B4-BE49-F238E27FC236}">
              <a16:creationId xmlns:a16="http://schemas.microsoft.com/office/drawing/2014/main" id="{4547E371-EAC7-48F5-88C1-9ABC2E6433F5}"/>
            </a:ext>
          </a:extLst>
        </xdr:cNvPr>
        <xdr:cNvSpPr txBox="1"/>
      </xdr:nvSpPr>
      <xdr:spPr>
        <a:xfrm>
          <a:off x="18421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A32A22E-8D85-4AA9-B163-8419FBAD31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1207AB3-8484-4234-9900-18D75DD19F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49E6C4E-7F4F-416B-A875-01CECBF654B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3CD737F-ED44-40A8-A1EE-C7A0C85A57C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A71DC76-A2BB-419E-88ED-9B60393505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2E1A6D1-8973-49B7-A1D6-378BBBE5F2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20E286F-87DA-4CDA-BB81-3368C9013D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230E9CB-4BC4-4D28-8BD5-F6B868F7A12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468E7E49-1E94-413A-8423-C6C6262583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26A1982-0E98-4420-94E3-EA8E28961F7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DFAE7D4-D7DF-43D3-9686-06E27644FC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3A8DD235-0D75-47F3-8507-55A9627D596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29C069E8-570E-4816-BE72-A474C33B224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72BD0C8-C9B0-4DDA-8229-1F02C3EB326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22F7162E-8C58-48BF-AE2B-73C5C01DE93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B43BBF31-31C7-4922-806A-1FA0F48A767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9096E348-7323-4B23-9C17-CFA9782980C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CF52E6D-5CBB-4530-B008-CF5BC0FCC99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5B77918-AFBE-49EC-B9E3-263122A4965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669EB5DD-8FF7-49BC-9F3D-870A7BA57CA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5E568C6-9880-4E6F-B562-4696B9DC644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E91194F-61BF-401F-98FC-8A38EA42E2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8C743D6-7FD3-496E-88FB-20CC96F8CC5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A269C060-76BC-42A0-B390-9A6CD06880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A96A122E-0A71-4977-BE74-E969AC0120B3}"/>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A83F4A03-B58F-4A43-9D46-FB3FD22E1ED5}"/>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2C4FDA5-BB26-4EB7-BB69-D567C47A959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4C3E0481-7AE4-4770-B9A8-9E11389D160C}"/>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EA76ADD6-4462-42B8-9F42-E0CB8FB6CCE3}"/>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71950D09-0AAD-4A30-8075-F07FDA1915F8}"/>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8DC86682-9FD0-40FF-A286-D79B503848D8}"/>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B0EC8ADD-93C1-4D81-80FE-A55670C52062}"/>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02C0E587-1DF8-4F60-A64E-92FF8D36C523}"/>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C46DE84-93A0-44D7-B8E1-6EB0105DA04F}"/>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3438562A-39F1-42BB-9F7E-6B34625B693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D9AFB26-8B12-4FD7-90FE-E1E3677CD25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024CAFB-A682-4EA2-8ED6-6EECF82BE15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852A79A-9B27-46DD-ACD1-167F4B724A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352B7068-F7A5-4E8E-9028-9C181F39E8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E909DC9-2257-4B5D-ADE7-0B3B6EFD5EE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76836</xdr:rowOff>
    </xdr:from>
    <xdr:to>
      <xdr:col>85</xdr:col>
      <xdr:colOff>177800</xdr:colOff>
      <xdr:row>84</xdr:row>
      <xdr:rowOff>6986</xdr:rowOff>
    </xdr:to>
    <xdr:sp macro="" textlink="">
      <xdr:nvSpPr>
        <xdr:cNvPr id="764" name="楕円 763">
          <a:extLst>
            <a:ext uri="{FF2B5EF4-FFF2-40B4-BE49-F238E27FC236}">
              <a16:creationId xmlns:a16="http://schemas.microsoft.com/office/drawing/2014/main" id="{CB0772A1-64C5-4731-B8EF-CB04B8E89755}"/>
            </a:ext>
          </a:extLst>
        </xdr:cNvPr>
        <xdr:cNvSpPr/>
      </xdr:nvSpPr>
      <xdr:spPr>
        <a:xfrm>
          <a:off x="162687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55263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18F5CCB3-4EF6-4537-B78F-13BAC74CBB85}"/>
            </a:ext>
          </a:extLst>
        </xdr:cNvPr>
        <xdr:cNvSpPr txBox="1"/>
      </xdr:nvSpPr>
      <xdr:spPr>
        <a:xfrm>
          <a:off x="16357600"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44450</xdr:rowOff>
    </xdr:from>
    <xdr:to>
      <xdr:col>81</xdr:col>
      <xdr:colOff>101600</xdr:colOff>
      <xdr:row>83</xdr:row>
      <xdr:rowOff>146050</xdr:rowOff>
    </xdr:to>
    <xdr:sp macro="" textlink="">
      <xdr:nvSpPr>
        <xdr:cNvPr id="766" name="楕円 765">
          <a:extLst>
            <a:ext uri="{FF2B5EF4-FFF2-40B4-BE49-F238E27FC236}">
              <a16:creationId xmlns:a16="http://schemas.microsoft.com/office/drawing/2014/main" id="{8436C79D-F584-422E-990A-C6316392D0C6}"/>
            </a:ext>
          </a:extLst>
        </xdr:cNvPr>
        <xdr:cNvSpPr/>
      </xdr:nvSpPr>
      <xdr:spPr>
        <a:xfrm>
          <a:off x="1543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95250</xdr:rowOff>
    </xdr:from>
    <xdr:to>
      <xdr:col>85</xdr:col>
      <xdr:colOff>127000</xdr:colOff>
      <xdr:row>83</xdr:row>
      <xdr:rowOff>127636</xdr:rowOff>
    </xdr:to>
    <xdr:cxnSp macro="">
      <xdr:nvCxnSpPr>
        <xdr:cNvPr id="767" name="直線コネクタ 766">
          <a:extLst>
            <a:ext uri="{FF2B5EF4-FFF2-40B4-BE49-F238E27FC236}">
              <a16:creationId xmlns:a16="http://schemas.microsoft.com/office/drawing/2014/main" id="{443F916F-7B90-44F0-B442-459F34352E1A}"/>
            </a:ext>
          </a:extLst>
        </xdr:cNvPr>
        <xdr:cNvCxnSpPr/>
      </xdr:nvCxnSpPr>
      <xdr:spPr>
        <a:xfrm>
          <a:off x="15481300" y="1432560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768" name="楕円 767">
          <a:extLst>
            <a:ext uri="{FF2B5EF4-FFF2-40B4-BE49-F238E27FC236}">
              <a16:creationId xmlns:a16="http://schemas.microsoft.com/office/drawing/2014/main" id="{86B193F0-38AC-47BA-A9D2-B07D392AF38C}"/>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95250</xdr:rowOff>
    </xdr:to>
    <xdr:cxnSp macro="">
      <xdr:nvCxnSpPr>
        <xdr:cNvPr id="769" name="直線コネクタ 768">
          <a:extLst>
            <a:ext uri="{FF2B5EF4-FFF2-40B4-BE49-F238E27FC236}">
              <a16:creationId xmlns:a16="http://schemas.microsoft.com/office/drawing/2014/main" id="{64872638-F78D-42AC-94DD-D1B27D1D6D3B}"/>
            </a:ext>
          </a:extLst>
        </xdr:cNvPr>
        <xdr:cNvCxnSpPr/>
      </xdr:nvCxnSpPr>
      <xdr:spPr>
        <a:xfrm>
          <a:off x="14592300" y="1431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166370</xdr:rowOff>
    </xdr:from>
    <xdr:to>
      <xdr:col>72</xdr:col>
      <xdr:colOff>38100</xdr:colOff>
      <xdr:row>83</xdr:row>
      <xdr:rowOff>96520</xdr:rowOff>
    </xdr:to>
    <xdr:sp macro="" textlink="">
      <xdr:nvSpPr>
        <xdr:cNvPr id="770" name="楕円 769">
          <a:extLst>
            <a:ext uri="{FF2B5EF4-FFF2-40B4-BE49-F238E27FC236}">
              <a16:creationId xmlns:a16="http://schemas.microsoft.com/office/drawing/2014/main" id="{D1A6A6DC-BC6C-40A1-BCB1-6FC65F3B05B8}"/>
            </a:ext>
          </a:extLst>
        </xdr:cNvPr>
        <xdr:cNvSpPr/>
      </xdr:nvSpPr>
      <xdr:spPr>
        <a:xfrm>
          <a:off x="13652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45720</xdr:rowOff>
    </xdr:from>
    <xdr:to>
      <xdr:col>76</xdr:col>
      <xdr:colOff>114300</xdr:colOff>
      <xdr:row>83</xdr:row>
      <xdr:rowOff>83820</xdr:rowOff>
    </xdr:to>
    <xdr:cxnSp macro="">
      <xdr:nvCxnSpPr>
        <xdr:cNvPr id="771" name="直線コネクタ 770">
          <a:extLst>
            <a:ext uri="{FF2B5EF4-FFF2-40B4-BE49-F238E27FC236}">
              <a16:creationId xmlns:a16="http://schemas.microsoft.com/office/drawing/2014/main" id="{F76FC7B8-BF12-47B1-9E8E-89F1C2C1BAF9}"/>
            </a:ext>
          </a:extLst>
        </xdr:cNvPr>
        <xdr:cNvCxnSpPr/>
      </xdr:nvCxnSpPr>
      <xdr:spPr>
        <a:xfrm>
          <a:off x="13703300" y="14276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2539</xdr:rowOff>
    </xdr:from>
    <xdr:to>
      <xdr:col>67</xdr:col>
      <xdr:colOff>101600</xdr:colOff>
      <xdr:row>83</xdr:row>
      <xdr:rowOff>104139</xdr:rowOff>
    </xdr:to>
    <xdr:sp macro="" textlink="">
      <xdr:nvSpPr>
        <xdr:cNvPr id="772" name="楕円 771">
          <a:extLst>
            <a:ext uri="{FF2B5EF4-FFF2-40B4-BE49-F238E27FC236}">
              <a16:creationId xmlns:a16="http://schemas.microsoft.com/office/drawing/2014/main" id="{D88C825F-BA5C-48CD-87B0-0996EDAB214D}"/>
            </a:ext>
          </a:extLst>
        </xdr:cNvPr>
        <xdr:cNvSpPr/>
      </xdr:nvSpPr>
      <xdr:spPr>
        <a:xfrm>
          <a:off x="12763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45720</xdr:rowOff>
    </xdr:from>
    <xdr:to>
      <xdr:col>71</xdr:col>
      <xdr:colOff>177800</xdr:colOff>
      <xdr:row>83</xdr:row>
      <xdr:rowOff>53339</xdr:rowOff>
    </xdr:to>
    <xdr:cxnSp macro="">
      <xdr:nvCxnSpPr>
        <xdr:cNvPr id="773" name="直線コネクタ 772">
          <a:extLst>
            <a:ext uri="{FF2B5EF4-FFF2-40B4-BE49-F238E27FC236}">
              <a16:creationId xmlns:a16="http://schemas.microsoft.com/office/drawing/2014/main" id="{2EE9FF64-40AF-47FC-8CB9-399125ACFF87}"/>
            </a:ext>
          </a:extLst>
        </xdr:cNvPr>
        <xdr:cNvCxnSpPr/>
      </xdr:nvCxnSpPr>
      <xdr:spPr>
        <a:xfrm flipV="1">
          <a:off x="12814300" y="142760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03F4CC87-BC0F-4D47-A686-43FA81CCE27C}"/>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737C5BA1-49D0-4965-90D8-9132A8AE9C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3B779E5A-9DFD-48EC-8527-FE15A2C9EA45}"/>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D5298DC6-D7E3-49DB-85EB-3B92D1D80F72}"/>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137177</xdr:rowOff>
    </xdr:from>
    <xdr:ext cx="405111" cy="259045"/>
    <xdr:sp macro="" textlink="">
      <xdr:nvSpPr>
        <xdr:cNvPr id="778" name="n_1mainValue【消防施設】&#10;有形固定資産減価償却率">
          <a:extLst>
            <a:ext uri="{FF2B5EF4-FFF2-40B4-BE49-F238E27FC236}">
              <a16:creationId xmlns:a16="http://schemas.microsoft.com/office/drawing/2014/main" id="{9A495A89-0489-4BA0-9A82-13BAAFF642F7}"/>
            </a:ext>
          </a:extLst>
        </xdr:cNvPr>
        <xdr:cNvSpPr txBox="1"/>
      </xdr:nvSpPr>
      <xdr:spPr>
        <a:xfrm>
          <a:off x="15266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779" name="n_2mainValue【消防施設】&#10;有形固定資産減価償却率">
          <a:extLst>
            <a:ext uri="{FF2B5EF4-FFF2-40B4-BE49-F238E27FC236}">
              <a16:creationId xmlns:a16="http://schemas.microsoft.com/office/drawing/2014/main" id="{542D91BA-B2A9-4B2F-BC80-FD678A222EFF}"/>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87647</xdr:rowOff>
    </xdr:from>
    <xdr:ext cx="405111" cy="259045"/>
    <xdr:sp macro="" textlink="">
      <xdr:nvSpPr>
        <xdr:cNvPr id="780" name="n_3mainValue【消防施設】&#10;有形固定資産減価償却率">
          <a:extLst>
            <a:ext uri="{FF2B5EF4-FFF2-40B4-BE49-F238E27FC236}">
              <a16:creationId xmlns:a16="http://schemas.microsoft.com/office/drawing/2014/main" id="{6B2B32E7-A57D-4255-B3C8-360E1E0E8FC3}"/>
            </a:ext>
          </a:extLst>
        </xdr:cNvPr>
        <xdr:cNvSpPr txBox="1"/>
      </xdr:nvSpPr>
      <xdr:spPr>
        <a:xfrm>
          <a:off x="13500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95266</xdr:rowOff>
    </xdr:from>
    <xdr:ext cx="405111" cy="259045"/>
    <xdr:sp macro="" textlink="">
      <xdr:nvSpPr>
        <xdr:cNvPr id="781" name="n_4mainValue【消防施設】&#10;有形固定資産減価償却率">
          <a:extLst>
            <a:ext uri="{FF2B5EF4-FFF2-40B4-BE49-F238E27FC236}">
              <a16:creationId xmlns:a16="http://schemas.microsoft.com/office/drawing/2014/main" id="{A63BA116-2108-4C72-9738-1135D54ABDA1}"/>
            </a:ext>
          </a:extLst>
        </xdr:cNvPr>
        <xdr:cNvSpPr txBox="1"/>
      </xdr:nvSpPr>
      <xdr:spPr>
        <a:xfrm>
          <a:off x="12611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46BA6A8-95FE-4917-871E-D4F6BC1DF5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6CD2CC7-FE01-48AD-8A1C-A15D76CAF8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550ED82-52EC-4A59-BA83-5D086F61BE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649960C-05F0-4E8E-A0C7-E720C01F58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5F10E707-B68D-4103-AD39-07065D14AF7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B0BC8D6-C52B-43F1-AC41-F662B1E68E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72036D0-31CD-451E-8230-8511E23CAF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ECEFD02-71C0-4A10-9B5C-17D54CE033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4605DC1-3673-46EF-A21C-BAD4A8A9505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BA89243-9F77-4197-835B-09A9E41339D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ABA6CBDB-E5DF-4DB9-8978-5276708FB9C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A671689-2A07-4E07-8B1E-D58981EE170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7267F3C-D1A1-49F4-85E0-E887360E0BA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1A463A40-8EA1-4B12-A952-18F6692B526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7F96C747-FA80-459B-B081-71BD1FA9EE0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C0ABECC5-853A-4B07-8A7E-F35CF03B3AC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6DDCEDF-2759-49D1-B23F-2DC3B744A00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FB8438A9-5D77-4D78-8E11-5E8EFC166A8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6EBCC043-99E3-4E52-B207-F7F4960FD25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1E25406C-051E-40C6-873E-4FA316DE7AC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E1908489-D553-407D-B5BC-6B6368B311D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FAA019F3-C055-4B65-B22E-69546C4A567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C65CC1D-EAEE-4AF8-B621-1EE00F645A3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53D1D82-A026-4090-B6B7-CFC99714ED6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44A64B31-D26A-42EC-B428-E8445036726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DC0F3C6-7002-4F8B-91A3-DEE718663C81}"/>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D6F9CD62-E811-4194-B976-AD9019F34068}"/>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6308F123-7021-4807-91C3-08CF614D6791}"/>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0CDF9177-80E9-476B-9BA0-0D47CF41CF18}"/>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E434CD19-1084-44F0-AB57-EF603BC4D4CD}"/>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0B7B8BB4-F6C8-4325-824B-DF2BB00039AE}"/>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3658A4E4-A111-449A-B8A8-08371A14A6DF}"/>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7B12A0C0-F54C-4EC6-BC05-8EE61A4AE825}"/>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6DDBB529-194B-4478-BBB3-B119CB53278F}"/>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73565D84-01AD-42B9-9293-520E1A4DD4C3}"/>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D9F23919-116E-4BF0-9E29-157373FF07FB}"/>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BEF022D-E816-4552-A9AE-534A44FAE96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9E5DAFF-BFCA-41CE-A444-C308ABB4A73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D3EE132-928A-4313-9A14-D6C34D9F937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30D6AA0-EFBA-4C00-B120-296F421395E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00E59F1-ABA1-4F0D-A5C7-57228EBA8C6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156573</xdr:rowOff>
    </xdr:from>
    <xdr:to>
      <xdr:col>116</xdr:col>
      <xdr:colOff>114300</xdr:colOff>
      <xdr:row>86</xdr:row>
      <xdr:rowOff>86723</xdr:rowOff>
    </xdr:to>
    <xdr:sp macro="" textlink="">
      <xdr:nvSpPr>
        <xdr:cNvPr id="823" name="楕円 822">
          <a:extLst>
            <a:ext uri="{FF2B5EF4-FFF2-40B4-BE49-F238E27FC236}">
              <a16:creationId xmlns:a16="http://schemas.microsoft.com/office/drawing/2014/main" id="{EDAD980A-E87F-4102-9211-9D716F78A4D0}"/>
            </a:ext>
          </a:extLst>
        </xdr:cNvPr>
        <xdr:cNvSpPr/>
      </xdr:nvSpPr>
      <xdr:spPr>
        <a:xfrm>
          <a:off x="22110700" y="147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24" name="【消防施設】&#10;一人当たり面積該当値テキスト">
          <a:extLst>
            <a:ext uri="{FF2B5EF4-FFF2-40B4-BE49-F238E27FC236}">
              <a16:creationId xmlns:a16="http://schemas.microsoft.com/office/drawing/2014/main" id="{AEDFEAD5-1914-41A6-B1BF-B862520EE580}"/>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825" name="楕円 824">
          <a:extLst>
            <a:ext uri="{FF2B5EF4-FFF2-40B4-BE49-F238E27FC236}">
              <a16:creationId xmlns:a16="http://schemas.microsoft.com/office/drawing/2014/main" id="{92BAC7D9-0E8B-4AF7-B00B-6E30419185CE}"/>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35923</xdr:rowOff>
    </xdr:from>
    <xdr:to>
      <xdr:col>116</xdr:col>
      <xdr:colOff>63500</xdr:colOff>
      <xdr:row>86</xdr:row>
      <xdr:rowOff>38100</xdr:rowOff>
    </xdr:to>
    <xdr:cxnSp macro="">
      <xdr:nvCxnSpPr>
        <xdr:cNvPr id="826" name="直線コネクタ 825">
          <a:extLst>
            <a:ext uri="{FF2B5EF4-FFF2-40B4-BE49-F238E27FC236}">
              <a16:creationId xmlns:a16="http://schemas.microsoft.com/office/drawing/2014/main" id="{70635615-D216-4D19-A1ED-64BFDC6D1E9C}"/>
            </a:ext>
          </a:extLst>
        </xdr:cNvPr>
        <xdr:cNvCxnSpPr/>
      </xdr:nvCxnSpPr>
      <xdr:spPr>
        <a:xfrm flipV="1">
          <a:off x="21323300" y="1478062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160927</xdr:rowOff>
    </xdr:from>
    <xdr:to>
      <xdr:col>107</xdr:col>
      <xdr:colOff>101600</xdr:colOff>
      <xdr:row>86</xdr:row>
      <xdr:rowOff>91077</xdr:rowOff>
    </xdr:to>
    <xdr:sp macro="" textlink="">
      <xdr:nvSpPr>
        <xdr:cNvPr id="827" name="楕円 826">
          <a:extLst>
            <a:ext uri="{FF2B5EF4-FFF2-40B4-BE49-F238E27FC236}">
              <a16:creationId xmlns:a16="http://schemas.microsoft.com/office/drawing/2014/main" id="{B8F5F706-FBB6-477D-A807-2F0F2BDDFE4D}"/>
            </a:ext>
          </a:extLst>
        </xdr:cNvPr>
        <xdr:cNvSpPr/>
      </xdr:nvSpPr>
      <xdr:spPr>
        <a:xfrm>
          <a:off x="20383500" y="14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40277</xdr:rowOff>
    </xdr:to>
    <xdr:cxnSp macro="">
      <xdr:nvCxnSpPr>
        <xdr:cNvPr id="828" name="直線コネクタ 827">
          <a:extLst>
            <a:ext uri="{FF2B5EF4-FFF2-40B4-BE49-F238E27FC236}">
              <a16:creationId xmlns:a16="http://schemas.microsoft.com/office/drawing/2014/main" id="{30106F23-2FB9-404F-BC09-4E504E705FC5}"/>
            </a:ext>
          </a:extLst>
        </xdr:cNvPr>
        <xdr:cNvCxnSpPr/>
      </xdr:nvCxnSpPr>
      <xdr:spPr>
        <a:xfrm flipV="1">
          <a:off x="20434300" y="147828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163105</xdr:rowOff>
    </xdr:from>
    <xdr:to>
      <xdr:col>102</xdr:col>
      <xdr:colOff>165100</xdr:colOff>
      <xdr:row>86</xdr:row>
      <xdr:rowOff>93255</xdr:rowOff>
    </xdr:to>
    <xdr:sp macro="" textlink="">
      <xdr:nvSpPr>
        <xdr:cNvPr id="829" name="楕円 828">
          <a:extLst>
            <a:ext uri="{FF2B5EF4-FFF2-40B4-BE49-F238E27FC236}">
              <a16:creationId xmlns:a16="http://schemas.microsoft.com/office/drawing/2014/main" id="{E354A0B7-9054-4C66-A91D-4A6F378E5889}"/>
            </a:ext>
          </a:extLst>
        </xdr:cNvPr>
        <xdr:cNvSpPr/>
      </xdr:nvSpPr>
      <xdr:spPr>
        <a:xfrm>
          <a:off x="19494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40277</xdr:rowOff>
    </xdr:from>
    <xdr:to>
      <xdr:col>107</xdr:col>
      <xdr:colOff>50800</xdr:colOff>
      <xdr:row>86</xdr:row>
      <xdr:rowOff>42455</xdr:rowOff>
    </xdr:to>
    <xdr:cxnSp macro="">
      <xdr:nvCxnSpPr>
        <xdr:cNvPr id="830" name="直線コネクタ 829">
          <a:extLst>
            <a:ext uri="{FF2B5EF4-FFF2-40B4-BE49-F238E27FC236}">
              <a16:creationId xmlns:a16="http://schemas.microsoft.com/office/drawing/2014/main" id="{E2D8ED9C-7C1A-4919-84BB-2C69450E3D93}"/>
            </a:ext>
          </a:extLst>
        </xdr:cNvPr>
        <xdr:cNvCxnSpPr/>
      </xdr:nvCxnSpPr>
      <xdr:spPr>
        <a:xfrm flipV="1">
          <a:off x="19545300" y="14784977"/>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164193</xdr:rowOff>
    </xdr:from>
    <xdr:to>
      <xdr:col>98</xdr:col>
      <xdr:colOff>38100</xdr:colOff>
      <xdr:row>86</xdr:row>
      <xdr:rowOff>94343</xdr:rowOff>
    </xdr:to>
    <xdr:sp macro="" textlink="">
      <xdr:nvSpPr>
        <xdr:cNvPr id="831" name="楕円 830">
          <a:extLst>
            <a:ext uri="{FF2B5EF4-FFF2-40B4-BE49-F238E27FC236}">
              <a16:creationId xmlns:a16="http://schemas.microsoft.com/office/drawing/2014/main" id="{A4DE927A-E4AD-4422-B7CF-76E9FA859C49}"/>
            </a:ext>
          </a:extLst>
        </xdr:cNvPr>
        <xdr:cNvSpPr/>
      </xdr:nvSpPr>
      <xdr:spPr>
        <a:xfrm>
          <a:off x="18605500" y="147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42455</xdr:rowOff>
    </xdr:from>
    <xdr:to>
      <xdr:col>102</xdr:col>
      <xdr:colOff>114300</xdr:colOff>
      <xdr:row>86</xdr:row>
      <xdr:rowOff>43543</xdr:rowOff>
    </xdr:to>
    <xdr:cxnSp macro="">
      <xdr:nvCxnSpPr>
        <xdr:cNvPr id="832" name="直線コネクタ 831">
          <a:extLst>
            <a:ext uri="{FF2B5EF4-FFF2-40B4-BE49-F238E27FC236}">
              <a16:creationId xmlns:a16="http://schemas.microsoft.com/office/drawing/2014/main" id="{54563408-6D6F-4301-9177-F56216E8C81C}"/>
            </a:ext>
          </a:extLst>
        </xdr:cNvPr>
        <xdr:cNvCxnSpPr/>
      </xdr:nvCxnSpPr>
      <xdr:spPr>
        <a:xfrm flipV="1">
          <a:off x="18656300" y="1478715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096F38CD-7C60-4C35-AC22-6853EB965D7C}"/>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71585EC5-FBE0-40FD-AEDB-FC01EDD07A35}"/>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EB6413A5-7252-4D82-A80C-10949C3810BD}"/>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32981F65-812F-44F1-BE4E-ABEF1C12E42D}"/>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837" name="n_1mainValue【消防施設】&#10;一人当たり面積">
          <a:extLst>
            <a:ext uri="{FF2B5EF4-FFF2-40B4-BE49-F238E27FC236}">
              <a16:creationId xmlns:a16="http://schemas.microsoft.com/office/drawing/2014/main" id="{72B42EFB-9EA5-441F-9B7F-DB2DF55C211A}"/>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82204</xdr:rowOff>
    </xdr:from>
    <xdr:ext cx="469744" cy="259045"/>
    <xdr:sp macro="" textlink="">
      <xdr:nvSpPr>
        <xdr:cNvPr id="838" name="n_2mainValue【消防施設】&#10;一人当たり面積">
          <a:extLst>
            <a:ext uri="{FF2B5EF4-FFF2-40B4-BE49-F238E27FC236}">
              <a16:creationId xmlns:a16="http://schemas.microsoft.com/office/drawing/2014/main" id="{1A240CB7-215A-4507-AB0F-9CEDE94BE680}"/>
            </a:ext>
          </a:extLst>
        </xdr:cNvPr>
        <xdr:cNvSpPr txBox="1"/>
      </xdr:nvSpPr>
      <xdr:spPr>
        <a:xfrm>
          <a:off x="20199427" y="148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84382</xdr:rowOff>
    </xdr:from>
    <xdr:ext cx="469744" cy="259045"/>
    <xdr:sp macro="" textlink="">
      <xdr:nvSpPr>
        <xdr:cNvPr id="839" name="n_3mainValue【消防施設】&#10;一人当たり面積">
          <a:extLst>
            <a:ext uri="{FF2B5EF4-FFF2-40B4-BE49-F238E27FC236}">
              <a16:creationId xmlns:a16="http://schemas.microsoft.com/office/drawing/2014/main" id="{EDC099F8-AA21-45CE-BBC2-76974DA2DA4C}"/>
            </a:ext>
          </a:extLst>
        </xdr:cNvPr>
        <xdr:cNvSpPr txBox="1"/>
      </xdr:nvSpPr>
      <xdr:spPr>
        <a:xfrm>
          <a:off x="193104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85470</xdr:rowOff>
    </xdr:from>
    <xdr:ext cx="469744" cy="259045"/>
    <xdr:sp macro="" textlink="">
      <xdr:nvSpPr>
        <xdr:cNvPr id="840" name="n_4mainValue【消防施設】&#10;一人当たり面積">
          <a:extLst>
            <a:ext uri="{FF2B5EF4-FFF2-40B4-BE49-F238E27FC236}">
              <a16:creationId xmlns:a16="http://schemas.microsoft.com/office/drawing/2014/main" id="{1A830717-BA7A-4F86-8255-A17FC010E5F7}"/>
            </a:ext>
          </a:extLst>
        </xdr:cNvPr>
        <xdr:cNvSpPr txBox="1"/>
      </xdr:nvSpPr>
      <xdr:spPr>
        <a:xfrm>
          <a:off x="18421427"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CF12A53E-9A69-4848-9956-32EE5BAC58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CBBD647-D0F8-463C-9D86-0CA6B3FC7D8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B23272C-1772-47D5-9E05-19F79465A20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C7431CA-308E-487C-883C-EAC263C3250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24D831BB-E561-417A-904F-DBD1172870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72EF0B2-BAFE-4E38-B0A1-45C3A5ED30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5F46419-2A3E-497C-BE9F-4674835AE9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7BEDAE93-954A-4E0A-B545-2B5B4786B7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925F6C09-9CAF-4992-B1B7-B67E398818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C398FF3-F708-4AEC-A66B-80096A38503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CB4D2F8B-A6FA-4A76-912E-C786FA0DDA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BFB96DE-7866-465A-916A-FA41C649964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392536F-282F-417D-AC03-3E9A7DE1D24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02B9778-F462-4E81-B581-F19EB3A31EC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5E1ABC8-7026-4A9F-9BD6-2A189BCE9B2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F5B5073-F436-40E7-B088-D6CC9CA868E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A38459C-F072-45F3-A359-00135F85BC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B95B00D-599A-4EC2-8B95-13D4C48F8EA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A60606F-4DAC-4E57-A643-71A319EF34F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802FA23F-8FEE-42DE-929D-F6CC00BFF8C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BDD5B34-79B5-4B51-9DCC-C93033E9B24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6AA5FA76-DA40-4B9C-B201-562F6B16F06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8A9C44D4-B3D6-4D7E-8040-47F468BF5C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F465B823-F764-4C1F-B977-A55DEE29C3C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EEC12D44-9C31-430A-BA40-5F63D9B90ED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FECC121B-7B6B-4032-9C3D-33586139EAA5}"/>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A1B1871C-AACB-492E-B29D-F2FCD158471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AD98DE7E-533D-4983-AC08-6B583D64F366}"/>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A2EBC850-0750-4928-A976-2BA8684C538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D8AD9EF8-25A8-47E4-8D48-72F77E968165}"/>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CD223AA4-5A1E-48BA-8CF2-5571CD0D7802}"/>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6F62796C-039C-4C88-B792-EC40423F22EC}"/>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3F3AA809-EE5F-4493-8663-2978A3426EED}"/>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EDC9FD4E-6D51-4DD4-9F86-B17F0279445A}"/>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18D816E7-27B3-442E-BCD1-3DDCEEBB0331}"/>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83B05FFB-D2E2-4166-9895-AE9AD2BE4669}"/>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D14FB49-095B-499D-8952-9231D2B26F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C73B1DA-E070-46A2-85D4-7AE22E03487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9DC993E-7ACB-418A-BE1A-E48EC5AD89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4F410F2-ADEB-49C3-8158-2B410F7597A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30071C5-D042-48FA-87E4-23633DDB6A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25400</xdr:rowOff>
    </xdr:from>
    <xdr:to>
      <xdr:col>85</xdr:col>
      <xdr:colOff>177800</xdr:colOff>
      <xdr:row>107</xdr:row>
      <xdr:rowOff>127000</xdr:rowOff>
    </xdr:to>
    <xdr:sp macro="" textlink="">
      <xdr:nvSpPr>
        <xdr:cNvPr id="882" name="楕円 881">
          <a:extLst>
            <a:ext uri="{FF2B5EF4-FFF2-40B4-BE49-F238E27FC236}">
              <a16:creationId xmlns:a16="http://schemas.microsoft.com/office/drawing/2014/main" id="{3C94F7E4-B444-4426-93F1-5133E445091C}"/>
            </a:ext>
          </a:extLst>
        </xdr:cNvPr>
        <xdr:cNvSpPr/>
      </xdr:nvSpPr>
      <xdr:spPr>
        <a:xfrm>
          <a:off x="162687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3827</xdr:rowOff>
    </xdr:from>
    <xdr:ext cx="405111" cy="259045"/>
    <xdr:sp macro="" textlink="">
      <xdr:nvSpPr>
        <xdr:cNvPr id="883" name="【庁舎】&#10;有形固定資産減価償却率該当値テキスト">
          <a:extLst>
            <a:ext uri="{FF2B5EF4-FFF2-40B4-BE49-F238E27FC236}">
              <a16:creationId xmlns:a16="http://schemas.microsoft.com/office/drawing/2014/main" id="{18979572-0C3D-4A51-9B83-BA86AE3BED04}"/>
            </a:ext>
          </a:extLst>
        </xdr:cNvPr>
        <xdr:cNvSpPr txBox="1"/>
      </xdr:nvSpPr>
      <xdr:spPr>
        <a:xfrm>
          <a:off x="16357600"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152763</xdr:rowOff>
    </xdr:from>
    <xdr:to>
      <xdr:col>81</xdr:col>
      <xdr:colOff>101600</xdr:colOff>
      <xdr:row>107</xdr:row>
      <xdr:rowOff>82913</xdr:rowOff>
    </xdr:to>
    <xdr:sp macro="" textlink="">
      <xdr:nvSpPr>
        <xdr:cNvPr id="884" name="楕円 883">
          <a:extLst>
            <a:ext uri="{FF2B5EF4-FFF2-40B4-BE49-F238E27FC236}">
              <a16:creationId xmlns:a16="http://schemas.microsoft.com/office/drawing/2014/main" id="{7FE486C7-7E4C-4C40-BD81-8D934785D8DB}"/>
            </a:ext>
          </a:extLst>
        </xdr:cNvPr>
        <xdr:cNvSpPr/>
      </xdr:nvSpPr>
      <xdr:spPr>
        <a:xfrm>
          <a:off x="15430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32113</xdr:rowOff>
    </xdr:from>
    <xdr:to>
      <xdr:col>85</xdr:col>
      <xdr:colOff>127000</xdr:colOff>
      <xdr:row>107</xdr:row>
      <xdr:rowOff>76200</xdr:rowOff>
    </xdr:to>
    <xdr:cxnSp macro="">
      <xdr:nvCxnSpPr>
        <xdr:cNvPr id="885" name="直線コネクタ 884">
          <a:extLst>
            <a:ext uri="{FF2B5EF4-FFF2-40B4-BE49-F238E27FC236}">
              <a16:creationId xmlns:a16="http://schemas.microsoft.com/office/drawing/2014/main" id="{B0AEE2A6-940D-436E-AF2B-486DD16184EC}"/>
            </a:ext>
          </a:extLst>
        </xdr:cNvPr>
        <xdr:cNvCxnSpPr/>
      </xdr:nvCxnSpPr>
      <xdr:spPr>
        <a:xfrm>
          <a:off x="15481300" y="183772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103777</xdr:rowOff>
    </xdr:from>
    <xdr:to>
      <xdr:col>76</xdr:col>
      <xdr:colOff>165100</xdr:colOff>
      <xdr:row>107</xdr:row>
      <xdr:rowOff>33927</xdr:rowOff>
    </xdr:to>
    <xdr:sp macro="" textlink="">
      <xdr:nvSpPr>
        <xdr:cNvPr id="886" name="楕円 885">
          <a:extLst>
            <a:ext uri="{FF2B5EF4-FFF2-40B4-BE49-F238E27FC236}">
              <a16:creationId xmlns:a16="http://schemas.microsoft.com/office/drawing/2014/main" id="{1AADD7A8-41DF-4BF7-8B23-92715A60A505}"/>
            </a:ext>
          </a:extLst>
        </xdr:cNvPr>
        <xdr:cNvSpPr/>
      </xdr:nvSpPr>
      <xdr:spPr>
        <a:xfrm>
          <a:off x="14541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154577</xdr:rowOff>
    </xdr:from>
    <xdr:to>
      <xdr:col>81</xdr:col>
      <xdr:colOff>50800</xdr:colOff>
      <xdr:row>107</xdr:row>
      <xdr:rowOff>32113</xdr:rowOff>
    </xdr:to>
    <xdr:cxnSp macro="">
      <xdr:nvCxnSpPr>
        <xdr:cNvPr id="887" name="直線コネクタ 886">
          <a:extLst>
            <a:ext uri="{FF2B5EF4-FFF2-40B4-BE49-F238E27FC236}">
              <a16:creationId xmlns:a16="http://schemas.microsoft.com/office/drawing/2014/main" id="{B8542617-F3DA-45D4-A076-400CC8B04F58}"/>
            </a:ext>
          </a:extLst>
        </xdr:cNvPr>
        <xdr:cNvCxnSpPr/>
      </xdr:nvCxnSpPr>
      <xdr:spPr>
        <a:xfrm>
          <a:off x="14592300" y="1832827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74386</xdr:rowOff>
    </xdr:from>
    <xdr:to>
      <xdr:col>72</xdr:col>
      <xdr:colOff>38100</xdr:colOff>
      <xdr:row>107</xdr:row>
      <xdr:rowOff>4536</xdr:rowOff>
    </xdr:to>
    <xdr:sp macro="" textlink="">
      <xdr:nvSpPr>
        <xdr:cNvPr id="888" name="楕円 887">
          <a:extLst>
            <a:ext uri="{FF2B5EF4-FFF2-40B4-BE49-F238E27FC236}">
              <a16:creationId xmlns:a16="http://schemas.microsoft.com/office/drawing/2014/main" id="{240E1C9C-91E8-4ECD-98BE-A31516E6EA2E}"/>
            </a:ext>
          </a:extLst>
        </xdr:cNvPr>
        <xdr:cNvSpPr/>
      </xdr:nvSpPr>
      <xdr:spPr>
        <a:xfrm>
          <a:off x="13652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125186</xdr:rowOff>
    </xdr:from>
    <xdr:to>
      <xdr:col>76</xdr:col>
      <xdr:colOff>114300</xdr:colOff>
      <xdr:row>106</xdr:row>
      <xdr:rowOff>154577</xdr:rowOff>
    </xdr:to>
    <xdr:cxnSp macro="">
      <xdr:nvCxnSpPr>
        <xdr:cNvPr id="889" name="直線コネクタ 888">
          <a:extLst>
            <a:ext uri="{FF2B5EF4-FFF2-40B4-BE49-F238E27FC236}">
              <a16:creationId xmlns:a16="http://schemas.microsoft.com/office/drawing/2014/main" id="{4550F282-BF3C-4185-92F1-FF96A1A7490A}"/>
            </a:ext>
          </a:extLst>
        </xdr:cNvPr>
        <xdr:cNvCxnSpPr/>
      </xdr:nvCxnSpPr>
      <xdr:spPr>
        <a:xfrm>
          <a:off x="13703300" y="1829888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90714</xdr:rowOff>
    </xdr:from>
    <xdr:to>
      <xdr:col>67</xdr:col>
      <xdr:colOff>101600</xdr:colOff>
      <xdr:row>109</xdr:row>
      <xdr:rowOff>20864</xdr:rowOff>
    </xdr:to>
    <xdr:sp macro="" textlink="">
      <xdr:nvSpPr>
        <xdr:cNvPr id="890" name="楕円 889">
          <a:extLst>
            <a:ext uri="{FF2B5EF4-FFF2-40B4-BE49-F238E27FC236}">
              <a16:creationId xmlns:a16="http://schemas.microsoft.com/office/drawing/2014/main" id="{78225579-8E22-47E4-8255-4D96513ED8C7}"/>
            </a:ext>
          </a:extLst>
        </xdr:cNvPr>
        <xdr:cNvSpPr/>
      </xdr:nvSpPr>
      <xdr:spPr>
        <a:xfrm>
          <a:off x="12763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125186</xdr:rowOff>
    </xdr:from>
    <xdr:to>
      <xdr:col>71</xdr:col>
      <xdr:colOff>177800</xdr:colOff>
      <xdr:row>108</xdr:row>
      <xdr:rowOff>141514</xdr:rowOff>
    </xdr:to>
    <xdr:cxnSp macro="">
      <xdr:nvCxnSpPr>
        <xdr:cNvPr id="891" name="直線コネクタ 890">
          <a:extLst>
            <a:ext uri="{FF2B5EF4-FFF2-40B4-BE49-F238E27FC236}">
              <a16:creationId xmlns:a16="http://schemas.microsoft.com/office/drawing/2014/main" id="{B9A12AF6-A591-497B-9790-1CAF74632935}"/>
            </a:ext>
          </a:extLst>
        </xdr:cNvPr>
        <xdr:cNvCxnSpPr/>
      </xdr:nvCxnSpPr>
      <xdr:spPr>
        <a:xfrm flipV="1">
          <a:off x="12814300" y="18298886"/>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315D01A0-6634-4BD8-A09F-33EF1AFC920B}"/>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4C881B91-095E-4880-942C-74DE52D3E09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13503658-3870-45C5-B3FB-A0126400E519}"/>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EEE89FDA-0B3A-48C5-92FF-927CFD60C392}"/>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74040</xdr:rowOff>
    </xdr:from>
    <xdr:ext cx="405111" cy="259045"/>
    <xdr:sp macro="" textlink="">
      <xdr:nvSpPr>
        <xdr:cNvPr id="896" name="n_1mainValue【庁舎】&#10;有形固定資産減価償却率">
          <a:extLst>
            <a:ext uri="{FF2B5EF4-FFF2-40B4-BE49-F238E27FC236}">
              <a16:creationId xmlns:a16="http://schemas.microsoft.com/office/drawing/2014/main" id="{923F6A04-DA26-4D77-90AB-7D252E0BA115}"/>
            </a:ext>
          </a:extLst>
        </xdr:cNvPr>
        <xdr:cNvSpPr txBox="1"/>
      </xdr:nvSpPr>
      <xdr:spPr>
        <a:xfrm>
          <a:off x="152660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25054</xdr:rowOff>
    </xdr:from>
    <xdr:ext cx="405111" cy="259045"/>
    <xdr:sp macro="" textlink="">
      <xdr:nvSpPr>
        <xdr:cNvPr id="897" name="n_2mainValue【庁舎】&#10;有形固定資産減価償却率">
          <a:extLst>
            <a:ext uri="{FF2B5EF4-FFF2-40B4-BE49-F238E27FC236}">
              <a16:creationId xmlns:a16="http://schemas.microsoft.com/office/drawing/2014/main" id="{6542C2A0-F9EE-4F35-B3AE-F4D93F5C5116}"/>
            </a:ext>
          </a:extLst>
        </xdr:cNvPr>
        <xdr:cNvSpPr txBox="1"/>
      </xdr:nvSpPr>
      <xdr:spPr>
        <a:xfrm>
          <a:off x="14389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167113</xdr:rowOff>
    </xdr:from>
    <xdr:ext cx="405111" cy="259045"/>
    <xdr:sp macro="" textlink="">
      <xdr:nvSpPr>
        <xdr:cNvPr id="898" name="n_3mainValue【庁舎】&#10;有形固定資産減価償却率">
          <a:extLst>
            <a:ext uri="{FF2B5EF4-FFF2-40B4-BE49-F238E27FC236}">
              <a16:creationId xmlns:a16="http://schemas.microsoft.com/office/drawing/2014/main" id="{F658CDF5-10D6-4559-ABA6-7D733ABE46FD}"/>
            </a:ext>
          </a:extLst>
        </xdr:cNvPr>
        <xdr:cNvSpPr txBox="1"/>
      </xdr:nvSpPr>
      <xdr:spPr>
        <a:xfrm>
          <a:off x="13500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11991</xdr:rowOff>
    </xdr:from>
    <xdr:ext cx="405111" cy="259045"/>
    <xdr:sp macro="" textlink="">
      <xdr:nvSpPr>
        <xdr:cNvPr id="899" name="n_4mainValue【庁舎】&#10;有形固定資産減価償却率">
          <a:extLst>
            <a:ext uri="{FF2B5EF4-FFF2-40B4-BE49-F238E27FC236}">
              <a16:creationId xmlns:a16="http://schemas.microsoft.com/office/drawing/2014/main" id="{84B47ABD-2301-4661-83C7-2205DD940CA5}"/>
            </a:ext>
          </a:extLst>
        </xdr:cNvPr>
        <xdr:cNvSpPr txBox="1"/>
      </xdr:nvSpPr>
      <xdr:spPr>
        <a:xfrm>
          <a:off x="12611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05302E8-3C2F-48D5-A523-63CC8012FD6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638C549D-AD84-4B6F-A806-8E4B59DDBF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7B7E9C7-0D72-4E7F-89CD-DD91A57C2D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EA982A8-846C-41ED-8337-CEE8629B95B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9AFE730-142E-4666-921B-666F7CFDB9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6EC4ED3-0F03-4DD0-A4DF-25CF08EFB5E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81524014-326F-4C29-BBD3-D6FAFB605F3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CB73974-7124-4762-8E94-4BB68D5A6B3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4ADBE0F-BB1B-4858-9BBE-B2AC858DA4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5D65621-A0E6-4D3C-8E7E-7CFD767FF4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EE30E65-2EAA-4F81-8AB1-46F47498D0B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8629334-FAD6-43EB-9803-C6EB01E46CE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B7C5417-2DEF-42C7-8663-616715740D7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5AA8A38A-61C8-4057-8599-E421661589D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1310E8A-881E-4B6D-98FA-5784ED50A10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8A1EFEF-8FD7-42E8-84AD-5D7012B3306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88B6B715-358C-4CEB-9C92-21A3BD43931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C912AFF-BBB0-4217-B9D9-19F5149E0B5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5E6380B2-2321-4CA6-A603-6E5A729DE8F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C77C26F-FA69-490D-AF88-0433342B06F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8005B4E-4085-4F29-8EE2-EF940880166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10AB13D2-0B51-4E8B-933D-7C284983C27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6B100D27-71F7-4563-A2FE-EADB27FF7AF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1022FFBA-A51E-48BD-B925-2E5ED1F3C3FC}"/>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A1E4B675-37C9-44E3-BF0C-B32F7FB0A56F}"/>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E100C3A5-397B-44BF-BA5C-643FA1D9DDA5}"/>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192FE01B-000E-4EF4-810A-25B94E4563E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E9AA733D-ABDE-4093-B181-B15DF8794FE4}"/>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184CC606-E88C-4776-BE34-71C641AE6BF4}"/>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EDE2345D-DE24-48D3-985C-DFD082265B1A}"/>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1D847FE3-EE4A-4759-97BE-F93CE70F7028}"/>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8030999-63F6-40CE-8B0E-E6FD01DD7EBB}"/>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AB2895C0-1B41-420B-8075-D6C86334841F}"/>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6E835306-0E6C-487A-9CFD-82410BEA528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0B70906-476C-4FD3-AAE2-4F90B23A0B2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9025338-E108-4C45-8517-723365A1BCF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5DF992F-EA64-48D1-BA86-80548F70336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B23B73ED-1B50-469F-A2D3-FC9B47CE3F3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C8AFF01-A175-4336-BD84-6EEC55600B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145414</xdr:rowOff>
    </xdr:from>
    <xdr:to>
      <xdr:col>116</xdr:col>
      <xdr:colOff>114300</xdr:colOff>
      <xdr:row>107</xdr:row>
      <xdr:rowOff>75564</xdr:rowOff>
    </xdr:to>
    <xdr:sp macro="" textlink="">
      <xdr:nvSpPr>
        <xdr:cNvPr id="939" name="楕円 938">
          <a:extLst>
            <a:ext uri="{FF2B5EF4-FFF2-40B4-BE49-F238E27FC236}">
              <a16:creationId xmlns:a16="http://schemas.microsoft.com/office/drawing/2014/main" id="{87432E6C-D0F5-41A9-BB96-7330900753C9}"/>
            </a:ext>
          </a:extLst>
        </xdr:cNvPr>
        <xdr:cNvSpPr/>
      </xdr:nvSpPr>
      <xdr:spPr>
        <a:xfrm>
          <a:off x="221107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123841</xdr:rowOff>
    </xdr:from>
    <xdr:ext cx="469744" cy="259045"/>
    <xdr:sp macro="" textlink="">
      <xdr:nvSpPr>
        <xdr:cNvPr id="940" name="【庁舎】&#10;一人当たり面積該当値テキスト">
          <a:extLst>
            <a:ext uri="{FF2B5EF4-FFF2-40B4-BE49-F238E27FC236}">
              <a16:creationId xmlns:a16="http://schemas.microsoft.com/office/drawing/2014/main" id="{0C3DD8CD-8FCE-4F90-A52A-A9FE11C51B1D}"/>
            </a:ext>
          </a:extLst>
        </xdr:cNvPr>
        <xdr:cNvSpPr txBox="1"/>
      </xdr:nvSpPr>
      <xdr:spPr>
        <a:xfrm>
          <a:off x="22199600" y="18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149225</xdr:rowOff>
    </xdr:from>
    <xdr:to>
      <xdr:col>112</xdr:col>
      <xdr:colOff>38100</xdr:colOff>
      <xdr:row>107</xdr:row>
      <xdr:rowOff>79375</xdr:rowOff>
    </xdr:to>
    <xdr:sp macro="" textlink="">
      <xdr:nvSpPr>
        <xdr:cNvPr id="941" name="楕円 940">
          <a:extLst>
            <a:ext uri="{FF2B5EF4-FFF2-40B4-BE49-F238E27FC236}">
              <a16:creationId xmlns:a16="http://schemas.microsoft.com/office/drawing/2014/main" id="{1F8D80B5-1B8A-4512-B4B2-F7228C30F7A2}"/>
            </a:ext>
          </a:extLst>
        </xdr:cNvPr>
        <xdr:cNvSpPr/>
      </xdr:nvSpPr>
      <xdr:spPr>
        <a:xfrm>
          <a:off x="21272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24764</xdr:rowOff>
    </xdr:from>
    <xdr:to>
      <xdr:col>116</xdr:col>
      <xdr:colOff>63500</xdr:colOff>
      <xdr:row>107</xdr:row>
      <xdr:rowOff>28575</xdr:rowOff>
    </xdr:to>
    <xdr:cxnSp macro="">
      <xdr:nvCxnSpPr>
        <xdr:cNvPr id="942" name="直線コネクタ 941">
          <a:extLst>
            <a:ext uri="{FF2B5EF4-FFF2-40B4-BE49-F238E27FC236}">
              <a16:creationId xmlns:a16="http://schemas.microsoft.com/office/drawing/2014/main" id="{A725B2C4-DE71-48A5-A3CB-FC214A3B6053}"/>
            </a:ext>
          </a:extLst>
        </xdr:cNvPr>
        <xdr:cNvCxnSpPr/>
      </xdr:nvCxnSpPr>
      <xdr:spPr>
        <a:xfrm flipV="1">
          <a:off x="21323300" y="183699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153036</xdr:rowOff>
    </xdr:from>
    <xdr:to>
      <xdr:col>107</xdr:col>
      <xdr:colOff>101600</xdr:colOff>
      <xdr:row>107</xdr:row>
      <xdr:rowOff>83186</xdr:rowOff>
    </xdr:to>
    <xdr:sp macro="" textlink="">
      <xdr:nvSpPr>
        <xdr:cNvPr id="943" name="楕円 942">
          <a:extLst>
            <a:ext uri="{FF2B5EF4-FFF2-40B4-BE49-F238E27FC236}">
              <a16:creationId xmlns:a16="http://schemas.microsoft.com/office/drawing/2014/main" id="{C8A2FE1B-AC7D-4B1E-9A04-82B05F6289DB}"/>
            </a:ext>
          </a:extLst>
        </xdr:cNvPr>
        <xdr:cNvSpPr/>
      </xdr:nvSpPr>
      <xdr:spPr>
        <a:xfrm>
          <a:off x="20383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28575</xdr:rowOff>
    </xdr:from>
    <xdr:to>
      <xdr:col>111</xdr:col>
      <xdr:colOff>177800</xdr:colOff>
      <xdr:row>107</xdr:row>
      <xdr:rowOff>32386</xdr:rowOff>
    </xdr:to>
    <xdr:cxnSp macro="">
      <xdr:nvCxnSpPr>
        <xdr:cNvPr id="944" name="直線コネクタ 943">
          <a:extLst>
            <a:ext uri="{FF2B5EF4-FFF2-40B4-BE49-F238E27FC236}">
              <a16:creationId xmlns:a16="http://schemas.microsoft.com/office/drawing/2014/main" id="{00F8BFFF-C3DA-4BD0-BB90-71B18870E15E}"/>
            </a:ext>
          </a:extLst>
        </xdr:cNvPr>
        <xdr:cNvCxnSpPr/>
      </xdr:nvCxnSpPr>
      <xdr:spPr>
        <a:xfrm flipV="1">
          <a:off x="20434300" y="183737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156845</xdr:rowOff>
    </xdr:from>
    <xdr:to>
      <xdr:col>102</xdr:col>
      <xdr:colOff>165100</xdr:colOff>
      <xdr:row>107</xdr:row>
      <xdr:rowOff>86995</xdr:rowOff>
    </xdr:to>
    <xdr:sp macro="" textlink="">
      <xdr:nvSpPr>
        <xdr:cNvPr id="945" name="楕円 944">
          <a:extLst>
            <a:ext uri="{FF2B5EF4-FFF2-40B4-BE49-F238E27FC236}">
              <a16:creationId xmlns:a16="http://schemas.microsoft.com/office/drawing/2014/main" id="{11406AD0-A3A6-438D-970C-BEF476828B76}"/>
            </a:ext>
          </a:extLst>
        </xdr:cNvPr>
        <xdr:cNvSpPr/>
      </xdr:nvSpPr>
      <xdr:spPr>
        <a:xfrm>
          <a:off x="19494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32386</xdr:rowOff>
    </xdr:from>
    <xdr:to>
      <xdr:col>107</xdr:col>
      <xdr:colOff>50800</xdr:colOff>
      <xdr:row>107</xdr:row>
      <xdr:rowOff>36195</xdr:rowOff>
    </xdr:to>
    <xdr:cxnSp macro="">
      <xdr:nvCxnSpPr>
        <xdr:cNvPr id="946" name="直線コネクタ 945">
          <a:extLst>
            <a:ext uri="{FF2B5EF4-FFF2-40B4-BE49-F238E27FC236}">
              <a16:creationId xmlns:a16="http://schemas.microsoft.com/office/drawing/2014/main" id="{47AFEE43-A2D3-40E3-8FD4-E5ED3D3E8F78}"/>
            </a:ext>
          </a:extLst>
        </xdr:cNvPr>
        <xdr:cNvCxnSpPr/>
      </xdr:nvCxnSpPr>
      <xdr:spPr>
        <a:xfrm flipV="1">
          <a:off x="19545300" y="183775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160655</xdr:rowOff>
    </xdr:from>
    <xdr:to>
      <xdr:col>98</xdr:col>
      <xdr:colOff>38100</xdr:colOff>
      <xdr:row>107</xdr:row>
      <xdr:rowOff>90805</xdr:rowOff>
    </xdr:to>
    <xdr:sp macro="" textlink="">
      <xdr:nvSpPr>
        <xdr:cNvPr id="947" name="楕円 946">
          <a:extLst>
            <a:ext uri="{FF2B5EF4-FFF2-40B4-BE49-F238E27FC236}">
              <a16:creationId xmlns:a16="http://schemas.microsoft.com/office/drawing/2014/main" id="{44D3623D-6D5C-430D-B2B2-EC4888CFE994}"/>
            </a:ext>
          </a:extLst>
        </xdr:cNvPr>
        <xdr:cNvSpPr/>
      </xdr:nvSpPr>
      <xdr:spPr>
        <a:xfrm>
          <a:off x="18605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36195</xdr:rowOff>
    </xdr:from>
    <xdr:to>
      <xdr:col>102</xdr:col>
      <xdr:colOff>114300</xdr:colOff>
      <xdr:row>107</xdr:row>
      <xdr:rowOff>40005</xdr:rowOff>
    </xdr:to>
    <xdr:cxnSp macro="">
      <xdr:nvCxnSpPr>
        <xdr:cNvPr id="948" name="直線コネクタ 947">
          <a:extLst>
            <a:ext uri="{FF2B5EF4-FFF2-40B4-BE49-F238E27FC236}">
              <a16:creationId xmlns:a16="http://schemas.microsoft.com/office/drawing/2014/main" id="{9A04CE26-FB89-4481-821B-E5F441BB7220}"/>
            </a:ext>
          </a:extLst>
        </xdr:cNvPr>
        <xdr:cNvCxnSpPr/>
      </xdr:nvCxnSpPr>
      <xdr:spPr>
        <a:xfrm flipV="1">
          <a:off x="18656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D33266BB-4901-46C9-902A-ED34B4E32B2B}"/>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DBBA2721-C7A1-4EBE-BFBC-DB4B355EF439}"/>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503FF84C-618B-4CBD-9A65-F64DA58936D4}"/>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ED1DAFB4-390D-4AD0-B22F-C2F40D7663B3}"/>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70502</xdr:rowOff>
    </xdr:from>
    <xdr:ext cx="469744" cy="259045"/>
    <xdr:sp macro="" textlink="">
      <xdr:nvSpPr>
        <xdr:cNvPr id="953" name="n_1mainValue【庁舎】&#10;一人当たり面積">
          <a:extLst>
            <a:ext uri="{FF2B5EF4-FFF2-40B4-BE49-F238E27FC236}">
              <a16:creationId xmlns:a16="http://schemas.microsoft.com/office/drawing/2014/main" id="{C411997C-03A7-4F1D-AA51-DECA98B20A33}"/>
            </a:ext>
          </a:extLst>
        </xdr:cNvPr>
        <xdr:cNvSpPr txBox="1"/>
      </xdr:nvSpPr>
      <xdr:spPr>
        <a:xfrm>
          <a:off x="21075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74313</xdr:rowOff>
    </xdr:from>
    <xdr:ext cx="469744" cy="259045"/>
    <xdr:sp macro="" textlink="">
      <xdr:nvSpPr>
        <xdr:cNvPr id="954" name="n_2mainValue【庁舎】&#10;一人当たり面積">
          <a:extLst>
            <a:ext uri="{FF2B5EF4-FFF2-40B4-BE49-F238E27FC236}">
              <a16:creationId xmlns:a16="http://schemas.microsoft.com/office/drawing/2014/main" id="{E334EE5F-A90E-4DD6-907F-9BD61C99E864}"/>
            </a:ext>
          </a:extLst>
        </xdr:cNvPr>
        <xdr:cNvSpPr txBox="1"/>
      </xdr:nvSpPr>
      <xdr:spPr>
        <a:xfrm>
          <a:off x="201994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78122</xdr:rowOff>
    </xdr:from>
    <xdr:ext cx="469744" cy="259045"/>
    <xdr:sp macro="" textlink="">
      <xdr:nvSpPr>
        <xdr:cNvPr id="955" name="n_3mainValue【庁舎】&#10;一人当たり面積">
          <a:extLst>
            <a:ext uri="{FF2B5EF4-FFF2-40B4-BE49-F238E27FC236}">
              <a16:creationId xmlns:a16="http://schemas.microsoft.com/office/drawing/2014/main" id="{FC964302-692C-4AA6-AD50-F4C84384CA36}"/>
            </a:ext>
          </a:extLst>
        </xdr:cNvPr>
        <xdr:cNvSpPr txBox="1"/>
      </xdr:nvSpPr>
      <xdr:spPr>
        <a:xfrm>
          <a:off x="19310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81932</xdr:rowOff>
    </xdr:from>
    <xdr:ext cx="469744" cy="259045"/>
    <xdr:sp macro="" textlink="">
      <xdr:nvSpPr>
        <xdr:cNvPr id="956" name="n_4mainValue【庁舎】&#10;一人当たり面積">
          <a:extLst>
            <a:ext uri="{FF2B5EF4-FFF2-40B4-BE49-F238E27FC236}">
              <a16:creationId xmlns:a16="http://schemas.microsoft.com/office/drawing/2014/main" id="{B1FD3C27-4B58-4745-8B7B-71BB93F4B02D}"/>
            </a:ext>
          </a:extLst>
        </xdr:cNvPr>
        <xdr:cNvSpPr txBox="1"/>
      </xdr:nvSpPr>
      <xdr:spPr>
        <a:xfrm>
          <a:off x="18421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A2BD9AE5-AD89-4D04-AF1A-732C4D7BA0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6D384D23-3FE6-4CEB-BED8-4C4FF32DDD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93E42A1A-0841-402D-90F2-AB9DCB10B9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有形固定資産減価償却率は、類似団体と比較して全体的に高い比率である。特に、福祉施設、一般廃棄物処理施設については耐用年数を経過、経過しつつある老朽化した施設の割合が高くなっている。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一方、保健センターについては、平成２８年に新設したため有形固定資産減価償却率は低い値となっている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が、徐々に償却は進んでいる。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また、庁舎については、令和３年に固定資産台帳に登録済資産の取得価格及び耐用年数を修正したことにより、有形固定資産減価償却率が減少したものの、類似団体と比較して高い比率にある。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さらに、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令和４年に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資産構造及び耐用年数を修正したことにより、有形固定資産減価償却率が減少し、類似団体と比較して低い比率にある。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総じて、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赤穂市公共施設等総合管理計画等に基づき、老朽化した施設の点検・診断や計画的な予防保全による長寿命化を進めていくなど、公共施設の適正管理に努める。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1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26083798</v>
      </c>
      <c r="BO4" s="407"/>
      <c r="BP4" s="407"/>
      <c r="BQ4" s="407"/>
      <c r="BR4" s="407"/>
      <c r="BS4" s="407"/>
      <c r="BT4" s="407"/>
      <c r="BU4" s="408"/>
      <c r="BV4" s="406">
        <v>22441161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0.6</v>
      </c>
      <c r="CU4" s="413"/>
      <c r="CV4" s="413"/>
      <c r="CW4" s="413"/>
      <c r="CX4" s="413"/>
      <c r="CY4" s="413"/>
      <c r="CZ4" s="413"/>
      <c r="DA4" s="414"/>
      <c r="DB4" s="412">
        <v>2.5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25836108</v>
      </c>
      <c r="BO5" s="444"/>
      <c r="BP5" s="444"/>
      <c r="BQ5" s="444"/>
      <c r="BR5" s="444"/>
      <c r="BS5" s="444"/>
      <c r="BT5" s="444"/>
      <c r="BU5" s="445"/>
      <c r="BV5" s="443">
        <v>22020386</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92</v>
      </c>
      <c r="CU5" s="441"/>
      <c r="CV5" s="441"/>
      <c r="CW5" s="441"/>
      <c r="CX5" s="441"/>
      <c r="CY5" s="441"/>
      <c r="CZ5" s="441"/>
      <c r="DA5" s="442"/>
      <c r="DB5" s="440">
        <v>92.5</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247690</v>
      </c>
      <c r="BO6" s="444"/>
      <c r="BP6" s="444"/>
      <c r="BQ6" s="444"/>
      <c r="BR6" s="444"/>
      <c r="BS6" s="444"/>
      <c r="BT6" s="444"/>
      <c r="BU6" s="445"/>
      <c r="BV6" s="443">
        <v>420775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92.4</v>
      </c>
      <c r="CU6" s="481"/>
      <c r="CV6" s="481"/>
      <c r="CW6" s="481"/>
      <c r="CX6" s="481"/>
      <c r="CY6" s="481"/>
      <c r="CZ6" s="481"/>
      <c r="DA6" s="482"/>
      <c r="DB6" s="480">
        <v>93.4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161241</v>
      </c>
      <c r="BO7" s="444"/>
      <c r="BP7" s="444"/>
      <c r="BQ7" s="444"/>
      <c r="BR7" s="444"/>
      <c r="BS7" s="444"/>
      <c r="BT7" s="444"/>
      <c r="BU7" s="445"/>
      <c r="BV7" s="443">
        <v>84541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13524479</v>
      </c>
      <c r="CU7" s="444"/>
      <c r="CV7" s="444"/>
      <c r="CW7" s="444"/>
      <c r="CX7" s="444"/>
      <c r="CY7" s="444"/>
      <c r="CZ7" s="444"/>
      <c r="DA7" s="445"/>
      <c r="DB7" s="443">
        <v>13294665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86449</v>
      </c>
      <c r="BO8" s="444"/>
      <c r="BP8" s="444"/>
      <c r="BQ8" s="444"/>
      <c r="BR8" s="444"/>
      <c r="BS8" s="444"/>
      <c r="BT8" s="444"/>
      <c r="BU8" s="445"/>
      <c r="BV8" s="443">
        <v>336234</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0.64</v>
      </c>
      <c r="CU8" s="484"/>
      <c r="CV8" s="484"/>
      <c r="CW8" s="484"/>
      <c r="CX8" s="484"/>
      <c r="CY8" s="484"/>
      <c r="CZ8" s="484"/>
      <c r="DA8" s="485"/>
      <c r="DB8" s="483">
        <v>0.64</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45892</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-249785</v>
      </c>
      <c r="BO9" s="444"/>
      <c r="BP9" s="444"/>
      <c r="BQ9" s="444"/>
      <c r="BR9" s="444"/>
      <c r="BS9" s="444"/>
      <c r="BT9" s="444"/>
      <c r="BU9" s="445"/>
      <c r="BV9" s="443">
        <v>-257066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14.7</v>
      </c>
      <c r="CU9" s="441"/>
      <c r="CV9" s="441"/>
      <c r="CW9" s="441"/>
      <c r="CX9" s="441"/>
      <c r="CY9" s="441"/>
      <c r="CZ9" s="441"/>
      <c r="DA9" s="442"/>
      <c r="DB9" s="440">
        <v>16.100000000000001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48567</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93205</v>
      </c>
      <c r="BO10" s="444"/>
      <c r="BP10" s="444"/>
      <c r="BQ10" s="444"/>
      <c r="BR10" s="444"/>
      <c r="BS10" s="444"/>
      <c r="BT10" s="444"/>
      <c r="BU10" s="445"/>
      <c r="BV10" s="443">
        <v>197771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13300</v>
      </c>
      <c r="BO11" s="444"/>
      <c r="BP11" s="444"/>
      <c r="BQ11" s="444"/>
      <c r="BR11" s="444"/>
      <c r="BS11" s="444"/>
      <c r="BT11" s="444"/>
      <c r="BU11" s="445"/>
      <c r="BV11" s="443">
        <v>35900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44179</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250000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43636</v>
      </c>
      <c r="S13" s="528"/>
      <c r="T13" s="528"/>
      <c r="U13" s="528"/>
      <c r="V13" s="529"/>
      <c r="W13" s="459" t="s">
        <v>131</v>
      </c>
      <c r="X13" s="460"/>
      <c r="Y13" s="460"/>
      <c r="Z13" s="460"/>
      <c r="AA13" s="460"/>
      <c r="AB13" s="450"/>
      <c r="AC13" s="494">
        <v>453</v>
      </c>
      <c r="AD13" s="495"/>
      <c r="AE13" s="495"/>
      <c r="AF13" s="495"/>
      <c r="AG13" s="537"/>
      <c r="AH13" s="494">
        <v>483</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-393280</v>
      </c>
      <c r="BO13" s="444"/>
      <c r="BP13" s="444"/>
      <c r="BQ13" s="444"/>
      <c r="BR13" s="444"/>
      <c r="BS13" s="444"/>
      <c r="BT13" s="444"/>
      <c r="BU13" s="445"/>
      <c r="BV13" s="443">
        <v>-23395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8.9</v>
      </c>
      <c r="CU13" s="441"/>
      <c r="CV13" s="441"/>
      <c r="CW13" s="441"/>
      <c r="CX13" s="441"/>
      <c r="CY13" s="441"/>
      <c r="CZ13" s="441"/>
      <c r="DA13" s="442"/>
      <c r="DB13" s="440">
        <v>9.5</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44816</v>
      </c>
      <c r="S14" s="528"/>
      <c r="T14" s="528"/>
      <c r="U14" s="528"/>
      <c r="V14" s="529"/>
      <c r="W14" s="433"/>
      <c r="X14" s="434"/>
      <c r="Y14" s="434"/>
      <c r="Z14" s="434"/>
      <c r="AA14" s="434"/>
      <c r="AB14" s="423"/>
      <c r="AC14" s="530">
        <v>2.2999999999999998</v>
      </c>
      <c r="AD14" s="531"/>
      <c r="AE14" s="531"/>
      <c r="AF14" s="531"/>
      <c r="AG14" s="532"/>
      <c r="AH14" s="530">
        <v>2.2999999999999998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66.7</v>
      </c>
      <c r="CU14" s="542"/>
      <c r="CV14" s="542"/>
      <c r="CW14" s="542"/>
      <c r="CX14" s="542"/>
      <c r="CY14" s="542"/>
      <c r="CZ14" s="542"/>
      <c r="DA14" s="543"/>
      <c r="DB14" s="541">
        <v>60</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44314</v>
      </c>
      <c r="S15" s="528"/>
      <c r="T15" s="528"/>
      <c r="U15" s="528"/>
      <c r="V15" s="529"/>
      <c r="W15" s="459" t="s">
        <v>137</v>
      </c>
      <c r="X15" s="460"/>
      <c r="Y15" s="460"/>
      <c r="Z15" s="460"/>
      <c r="AA15" s="460"/>
      <c r="AB15" s="450"/>
      <c r="AC15" s="494">
        <v>6408</v>
      </c>
      <c r="AD15" s="495"/>
      <c r="AE15" s="495"/>
      <c r="AF15" s="495"/>
      <c r="AG15" s="537"/>
      <c r="AH15" s="494">
        <v>7095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7183036</v>
      </c>
      <c r="BO15" s="407"/>
      <c r="BP15" s="407"/>
      <c r="BQ15" s="407"/>
      <c r="BR15" s="407"/>
      <c r="BS15" s="407"/>
      <c r="BT15" s="407"/>
      <c r="BU15" s="408"/>
      <c r="BV15" s="406">
        <v>7181533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32.299999999999997</v>
      </c>
      <c r="AD16" s="531"/>
      <c r="AE16" s="531"/>
      <c r="AF16" s="531"/>
      <c r="AG16" s="532"/>
      <c r="AH16" s="530">
        <v>33.799999999999997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11476861</v>
      </c>
      <c r="BO16" s="444"/>
      <c r="BP16" s="444"/>
      <c r="BQ16" s="444"/>
      <c r="BR16" s="444"/>
      <c r="BS16" s="444"/>
      <c r="BT16" s="444"/>
      <c r="BU16" s="445"/>
      <c r="BV16" s="443">
        <v>11177848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12970</v>
      </c>
      <c r="AD17" s="495"/>
      <c r="AE17" s="495"/>
      <c r="AF17" s="495"/>
      <c r="AG17" s="537"/>
      <c r="AH17" s="494">
        <v>13436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9174346</v>
      </c>
      <c r="BO17" s="444"/>
      <c r="BP17" s="444"/>
      <c r="BQ17" s="444"/>
      <c r="BR17" s="444"/>
      <c r="BS17" s="444"/>
      <c r="BT17" s="444"/>
      <c r="BU17" s="445"/>
      <c r="BV17" s="443">
        <v>9170279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126.85</v>
      </c>
      <c r="M18" s="567"/>
      <c r="N18" s="567"/>
      <c r="O18" s="567"/>
      <c r="P18" s="567"/>
      <c r="Q18" s="567"/>
      <c r="R18" s="568"/>
      <c r="S18" s="568"/>
      <c r="T18" s="568"/>
      <c r="U18" s="568"/>
      <c r="V18" s="569"/>
      <c r="W18" s="461"/>
      <c r="X18" s="462"/>
      <c r="Y18" s="462"/>
      <c r="Z18" s="462"/>
      <c r="AA18" s="462"/>
      <c r="AB18" s="453"/>
      <c r="AC18" s="570">
        <v>65.400000000000006</v>
      </c>
      <c r="AD18" s="571"/>
      <c r="AE18" s="571"/>
      <c r="AF18" s="571"/>
      <c r="AG18" s="572"/>
      <c r="AH18" s="570">
        <v>63.9</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12766118</v>
      </c>
      <c r="BO18" s="444"/>
      <c r="BP18" s="444"/>
      <c r="BQ18" s="444"/>
      <c r="BR18" s="444"/>
      <c r="BS18" s="444"/>
      <c r="BT18" s="444"/>
      <c r="BU18" s="445"/>
      <c r="BV18" s="443">
        <v>12363508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362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16606342</v>
      </c>
      <c r="BO19" s="444"/>
      <c r="BP19" s="444"/>
      <c r="BQ19" s="444"/>
      <c r="BR19" s="444"/>
      <c r="BS19" s="444"/>
      <c r="BT19" s="444"/>
      <c r="BU19" s="445"/>
      <c r="BV19" s="443">
        <v>15727057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18911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28303215</v>
      </c>
      <c r="BO22" s="407"/>
      <c r="BP22" s="407"/>
      <c r="BQ22" s="407"/>
      <c r="BR22" s="407"/>
      <c r="BS22" s="407"/>
      <c r="BT22" s="407"/>
      <c r="BU22" s="408"/>
      <c r="BV22" s="406">
        <v>26934937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18920523</v>
      </c>
      <c r="BO23" s="444"/>
      <c r="BP23" s="444"/>
      <c r="BQ23" s="444"/>
      <c r="BR23" s="444"/>
      <c r="BS23" s="444"/>
      <c r="BT23" s="444"/>
      <c r="BU23" s="445"/>
      <c r="BV23" s="443">
        <v>19911808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7599</v>
      </c>
      <c r="R24" s="495"/>
      <c r="S24" s="495"/>
      <c r="T24" s="495"/>
      <c r="U24" s="495"/>
      <c r="V24" s="537"/>
      <c r="W24" s="589"/>
      <c r="X24" s="590"/>
      <c r="Y24" s="591"/>
      <c r="Z24" s="493" t="s">
        <v>162</v>
      </c>
      <c r="AA24" s="473"/>
      <c r="AB24" s="473"/>
      <c r="AC24" s="473"/>
      <c r="AD24" s="473"/>
      <c r="AE24" s="473"/>
      <c r="AF24" s="473"/>
      <c r="AG24" s="474"/>
      <c r="AH24" s="494">
        <v>419</v>
      </c>
      <c r="AI24" s="495"/>
      <c r="AJ24" s="495"/>
      <c r="AK24" s="495"/>
      <c r="AL24" s="537"/>
      <c r="AM24" s="494">
        <v>1283816</v>
      </c>
      <c r="AN24" s="495"/>
      <c r="AO24" s="495"/>
      <c r="AP24" s="495"/>
      <c r="AQ24" s="495"/>
      <c r="AR24" s="537"/>
      <c r="AS24" s="494">
        <v>3064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19803338</v>
      </c>
      <c r="BO24" s="444"/>
      <c r="BP24" s="444"/>
      <c r="BQ24" s="444"/>
      <c r="BR24" s="444"/>
      <c r="BS24" s="444"/>
      <c r="BT24" s="444"/>
      <c r="BU24" s="445"/>
      <c r="BV24" s="443">
        <v>17661722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7049</v>
      </c>
      <c r="R25" s="495"/>
      <c r="S25" s="495"/>
      <c r="T25" s="495"/>
      <c r="U25" s="495"/>
      <c r="V25" s="537"/>
      <c r="W25" s="589"/>
      <c r="X25" s="590"/>
      <c r="Y25" s="591"/>
      <c r="Z25" s="493" t="s">
        <v>165</v>
      </c>
      <c r="AA25" s="473"/>
      <c r="AB25" s="473"/>
      <c r="AC25" s="473"/>
      <c r="AD25" s="473"/>
      <c r="AE25" s="473"/>
      <c r="AF25" s="473"/>
      <c r="AG25" s="474"/>
      <c r="AH25" s="494">
        <v>88</v>
      </c>
      <c r="AI25" s="495"/>
      <c r="AJ25" s="495"/>
      <c r="AK25" s="495"/>
      <c r="AL25" s="537"/>
      <c r="AM25" s="494">
        <v>291016</v>
      </c>
      <c r="AN25" s="495"/>
      <c r="AO25" s="495"/>
      <c r="AP25" s="495"/>
      <c r="AQ25" s="495"/>
      <c r="AR25" s="537"/>
      <c r="AS25" s="494">
        <v>3307</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1709679</v>
      </c>
      <c r="BO25" s="407"/>
      <c r="BP25" s="407"/>
      <c r="BQ25" s="407"/>
      <c r="BR25" s="407"/>
      <c r="BS25" s="407"/>
      <c r="BT25" s="407"/>
      <c r="BU25" s="408"/>
      <c r="BV25" s="406">
        <v>4956697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6118</v>
      </c>
      <c r="R26" s="495"/>
      <c r="S26" s="495"/>
      <c r="T26" s="495"/>
      <c r="U26" s="495"/>
      <c r="V26" s="537"/>
      <c r="W26" s="589"/>
      <c r="X26" s="590"/>
      <c r="Y26" s="591"/>
      <c r="Z26" s="493" t="s">
        <v>168</v>
      </c>
      <c r="AA26" s="595"/>
      <c r="AB26" s="595"/>
      <c r="AC26" s="595"/>
      <c r="AD26" s="595"/>
      <c r="AE26" s="595"/>
      <c r="AF26" s="595"/>
      <c r="AG26" s="596"/>
      <c r="AH26" s="494">
        <v>55</v>
      </c>
      <c r="AI26" s="495"/>
      <c r="AJ26" s="495"/>
      <c r="AK26" s="495"/>
      <c r="AL26" s="537"/>
      <c r="AM26" s="494">
        <v>140250</v>
      </c>
      <c r="AN26" s="495"/>
      <c r="AO26" s="495"/>
      <c r="AP26" s="495"/>
      <c r="AQ26" s="495"/>
      <c r="AR26" s="537"/>
      <c r="AS26" s="494">
        <v>2550</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4860</v>
      </c>
      <c r="R27" s="495"/>
      <c r="S27" s="495"/>
      <c r="T27" s="495"/>
      <c r="U27" s="495"/>
      <c r="V27" s="537"/>
      <c r="W27" s="589"/>
      <c r="X27" s="590"/>
      <c r="Y27" s="591"/>
      <c r="Z27" s="493" t="s">
        <v>171</v>
      </c>
      <c r="AA27" s="473"/>
      <c r="AB27" s="473"/>
      <c r="AC27" s="473"/>
      <c r="AD27" s="473"/>
      <c r="AE27" s="473"/>
      <c r="AF27" s="473"/>
      <c r="AG27" s="474"/>
      <c r="AH27" s="494">
        <v>44</v>
      </c>
      <c r="AI27" s="495"/>
      <c r="AJ27" s="495"/>
      <c r="AK27" s="495"/>
      <c r="AL27" s="537"/>
      <c r="AM27" s="494">
        <v>136576</v>
      </c>
      <c r="AN27" s="495"/>
      <c r="AO27" s="495"/>
      <c r="AP27" s="495"/>
      <c r="AQ27" s="495"/>
      <c r="AR27" s="537"/>
      <c r="AS27" s="494">
        <v>3104</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4150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3171319</v>
      </c>
      <c r="BO28" s="407"/>
      <c r="BP28" s="407"/>
      <c r="BQ28" s="407"/>
      <c r="BR28" s="407"/>
      <c r="BS28" s="407"/>
      <c r="BT28" s="407"/>
      <c r="BU28" s="408"/>
      <c r="BV28" s="406">
        <v>3159114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16</v>
      </c>
      <c r="M29" s="495"/>
      <c r="N29" s="495"/>
      <c r="O29" s="495"/>
      <c r="P29" s="537"/>
      <c r="Q29" s="494">
        <v>3860</v>
      </c>
      <c r="R29" s="495"/>
      <c r="S29" s="495"/>
      <c r="T29" s="495"/>
      <c r="U29" s="495"/>
      <c r="V29" s="537"/>
      <c r="W29" s="592"/>
      <c r="X29" s="593"/>
      <c r="Y29" s="594"/>
      <c r="Z29" s="493" t="s">
        <v>177</v>
      </c>
      <c r="AA29" s="473"/>
      <c r="AB29" s="473"/>
      <c r="AC29" s="473"/>
      <c r="AD29" s="473"/>
      <c r="AE29" s="473"/>
      <c r="AF29" s="473"/>
      <c r="AG29" s="474"/>
      <c r="AH29" s="494">
        <v>463</v>
      </c>
      <c r="AI29" s="495"/>
      <c r="AJ29" s="495"/>
      <c r="AK29" s="495"/>
      <c r="AL29" s="537"/>
      <c r="AM29" s="494">
        <v>1420392</v>
      </c>
      <c r="AN29" s="495"/>
      <c r="AO29" s="495"/>
      <c r="AP29" s="495"/>
      <c r="AQ29" s="495"/>
      <c r="AR29" s="537"/>
      <c r="AS29" s="494">
        <v>3068</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t="s">
        <v>122</v>
      </c>
      <c r="BO29" s="444"/>
      <c r="BP29" s="444"/>
      <c r="BQ29" s="444"/>
      <c r="BR29" s="444"/>
      <c r="BS29" s="444"/>
      <c r="BT29" s="444"/>
      <c r="BU29" s="445"/>
      <c r="BV29" s="443" t="s">
        <v>122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2334031</v>
      </c>
      <c r="BO30" s="563"/>
      <c r="BP30" s="563"/>
      <c r="BQ30" s="563"/>
      <c r="BR30" s="563"/>
      <c r="BS30" s="563"/>
      <c r="BT30" s="563"/>
      <c r="BU30" s="564"/>
      <c r="BV30" s="562">
        <v>2392913</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安室ダム水道用水供給企業団</v>
      </c>
      <c r="BZ34" s="634"/>
      <c r="CA34" s="634"/>
      <c r="CB34" s="634"/>
      <c r="CC34" s="634"/>
      <c r="CD34" s="634"/>
      <c r="CE34" s="634"/>
      <c r="CF34" s="634"/>
      <c r="CG34" s="634"/>
      <c r="CH34" s="634"/>
      <c r="CI34" s="634"/>
      <c r="CJ34" s="634"/>
      <c r="CK34" s="634"/>
      <c r="CL34" s="634"/>
      <c r="CM34" s="634"/>
      <c r="CN34" s="169"/>
      <c r="CO34" s="633">
        <f>IF(CQ34="","",MAX(C34:D43,U34:V43,AM34:AN43,BE34:BF43,BW34:BX43)+1)</f>
        <v>14</v>
      </c>
      <c r="CP34" s="633"/>
      <c r="CQ34" s="634" t="str">
        <f>IF('各会計、関係団体の財政状況及び健全化判断比率'!BS7="","",'各会計、関係団体の財政状況及び健全化判断比率'!BS7)</f>
        <v>赤穂市文化とみどり財団</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墓地公園整備事業特別会計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兵庫県後期高齢者医療広域連合（一般会計）</v>
      </c>
      <c r="BZ35" s="634"/>
      <c r="CA35" s="634"/>
      <c r="CB35" s="634"/>
      <c r="CC35" s="634"/>
      <c r="CD35" s="634"/>
      <c r="CE35" s="634"/>
      <c r="CF35" s="634"/>
      <c r="CG35" s="634"/>
      <c r="CH35" s="634"/>
      <c r="CI35" s="634"/>
      <c r="CJ35" s="634"/>
      <c r="CK35" s="634"/>
      <c r="CL35" s="634"/>
      <c r="CM35" s="634"/>
      <c r="CN35" s="169"/>
      <c r="CO35" s="633">
        <f t="shared" ref="CO35:CO43" si="3">IF(CQ35="","",CO34+1)</f>
        <v>15</v>
      </c>
      <c r="CP35" s="633"/>
      <c r="CQ35" s="634" t="str">
        <f>IF('各会計、関係団体の財政状況及び健全化判断比率'!BS8="","",'各会計、関係団体の財政状況及び健全化判断比率'!BS8)</f>
        <v>赤穂駅周辺整備株式会社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職員退職手当管理特別会計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IF('各会計、関係団体の財政状況及び健全化判断比率'!B33="","",'各会計、関係団体の財政状況及び健全化判断比率'!B33)</f>
        <v>介護老人保健施設事業会計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兵庫県後期高齢者医療広域連合（特別会計）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10</v>
      </c>
      <c r="AN37" s="633"/>
      <c r="AO37" s="634" t="str">
        <f>IF('各会計、関係団体の財政状況及び健全化判断比率'!B34="","",'各会計、関係団体の財政状況及び健全化判断比率'!B34)</f>
        <v>下水道事業会計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t="str">
        <f t="shared" si="2"/>
        <v/>
      </c>
      <c r="BX37" s="633"/>
      <c r="BY37" s="634" t="str">
        <f>IF('各会計、関係団体の財政状況及び健全化判断比率'!B71="","",'各会計、関係団体の財政状況及び健全化判断比率'!B71)</f>
        <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MefWPuu9rPDiD7YFd4YaoglFDrjPjbfQxbpwrjV6bsW1hAqViR7fyuMHU1nA4Fnjx5jTpW+FYnKlnW6wYtSSKw==" saltValue="TpiYODPoZEMCuH3nbGQG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8258405</v>
      </c>
      <c r="S5" s="649"/>
      <c r="T5" s="649"/>
      <c r="U5" s="649"/>
      <c r="V5" s="649"/>
      <c r="W5" s="649"/>
      <c r="X5" s="649"/>
      <c r="Y5" s="650"/>
      <c r="Z5" s="651">
        <v>31.7</v>
      </c>
      <c r="AA5" s="651"/>
      <c r="AB5" s="651"/>
      <c r="AC5" s="651"/>
      <c r="AD5" s="652">
        <v>7545674</v>
      </c>
      <c r="AE5" s="652"/>
      <c r="AF5" s="652"/>
      <c r="AG5" s="652"/>
      <c r="AH5" s="652"/>
      <c r="AI5" s="652"/>
      <c r="AJ5" s="652"/>
      <c r="AK5" s="652"/>
      <c r="AL5" s="653">
        <v>54.6</v>
      </c>
      <c r="AM5" s="654"/>
      <c r="AN5" s="654"/>
      <c r="AO5" s="655"/>
      <c r="AP5" s="645" t="s">
        <v>216</v>
      </c>
      <c r="AQ5" s="646"/>
      <c r="AR5" s="646"/>
      <c r="AS5" s="646"/>
      <c r="AT5" s="646"/>
      <c r="AU5" s="646"/>
      <c r="AV5" s="646"/>
      <c r="AW5" s="646"/>
      <c r="AX5" s="646"/>
      <c r="AY5" s="646"/>
      <c r="AZ5" s="646"/>
      <c r="BA5" s="646"/>
      <c r="BB5" s="646"/>
      <c r="BC5" s="646"/>
      <c r="BD5" s="646"/>
      <c r="BE5" s="646"/>
      <c r="BF5" s="647"/>
      <c r="BG5" s="659">
        <v>7659538</v>
      </c>
      <c r="BH5" s="660"/>
      <c r="BI5" s="660"/>
      <c r="BJ5" s="660"/>
      <c r="BK5" s="660"/>
      <c r="BL5" s="660"/>
      <c r="BM5" s="660"/>
      <c r="BN5" s="661"/>
      <c r="BO5" s="662">
        <v>92.7</v>
      </c>
      <c r="BP5" s="662"/>
      <c r="BQ5" s="662"/>
      <c r="BR5" s="662"/>
      <c r="BS5" s="663">
        <v>136155</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159603</v>
      </c>
      <c r="S6" s="660"/>
      <c r="T6" s="660"/>
      <c r="U6" s="660"/>
      <c r="V6" s="660"/>
      <c r="W6" s="660"/>
      <c r="X6" s="660"/>
      <c r="Y6" s="661"/>
      <c r="Z6" s="662">
        <v>0.6</v>
      </c>
      <c r="AA6" s="662"/>
      <c r="AB6" s="662"/>
      <c r="AC6" s="662"/>
      <c r="AD6" s="663">
        <v>159603</v>
      </c>
      <c r="AE6" s="663"/>
      <c r="AF6" s="663"/>
      <c r="AG6" s="663"/>
      <c r="AH6" s="663"/>
      <c r="AI6" s="663"/>
      <c r="AJ6" s="663"/>
      <c r="AK6" s="663"/>
      <c r="AL6" s="664">
        <v>1.2</v>
      </c>
      <c r="AM6" s="665"/>
      <c r="AN6" s="665"/>
      <c r="AO6" s="666"/>
      <c r="AP6" s="656" t="s">
        <v>221</v>
      </c>
      <c r="AQ6" s="657"/>
      <c r="AR6" s="657"/>
      <c r="AS6" s="657"/>
      <c r="AT6" s="657"/>
      <c r="AU6" s="657"/>
      <c r="AV6" s="657"/>
      <c r="AW6" s="657"/>
      <c r="AX6" s="657"/>
      <c r="AY6" s="657"/>
      <c r="AZ6" s="657"/>
      <c r="BA6" s="657"/>
      <c r="BB6" s="657"/>
      <c r="BC6" s="657"/>
      <c r="BD6" s="657"/>
      <c r="BE6" s="657"/>
      <c r="BF6" s="658"/>
      <c r="BG6" s="659">
        <v>7659538</v>
      </c>
      <c r="BH6" s="660"/>
      <c r="BI6" s="660"/>
      <c r="BJ6" s="660"/>
      <c r="BK6" s="660"/>
      <c r="BL6" s="660"/>
      <c r="BM6" s="660"/>
      <c r="BN6" s="661"/>
      <c r="BO6" s="662">
        <v>92.7</v>
      </c>
      <c r="BP6" s="662"/>
      <c r="BQ6" s="662"/>
      <c r="BR6" s="662"/>
      <c r="BS6" s="663">
        <v>136155</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202883</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202883</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4338</v>
      </c>
      <c r="S7" s="660"/>
      <c r="T7" s="660"/>
      <c r="U7" s="660"/>
      <c r="V7" s="660"/>
      <c r="W7" s="660"/>
      <c r="X7" s="660"/>
      <c r="Y7" s="661"/>
      <c r="Z7" s="662">
        <v>0</v>
      </c>
      <c r="AA7" s="662"/>
      <c r="AB7" s="662"/>
      <c r="AC7" s="662"/>
      <c r="AD7" s="663">
        <v>4338</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2637107</v>
      </c>
      <c r="BH7" s="660"/>
      <c r="BI7" s="660"/>
      <c r="BJ7" s="660"/>
      <c r="BK7" s="660"/>
      <c r="BL7" s="660"/>
      <c r="BM7" s="660"/>
      <c r="BN7" s="661"/>
      <c r="BO7" s="662">
        <v>31.9</v>
      </c>
      <c r="BP7" s="662"/>
      <c r="BQ7" s="662"/>
      <c r="BR7" s="662"/>
      <c r="BS7" s="663">
        <v>136155</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2709407</v>
      </c>
      <c r="CS7" s="660"/>
      <c r="CT7" s="660"/>
      <c r="CU7" s="660"/>
      <c r="CV7" s="660"/>
      <c r="CW7" s="660"/>
      <c r="CX7" s="660"/>
      <c r="CY7" s="661"/>
      <c r="CZ7" s="662">
        <v>10.5</v>
      </c>
      <c r="DA7" s="662"/>
      <c r="DB7" s="662"/>
      <c r="DC7" s="662"/>
      <c r="DD7" s="668">
        <v>199192</v>
      </c>
      <c r="DE7" s="660"/>
      <c r="DF7" s="660"/>
      <c r="DG7" s="660"/>
      <c r="DH7" s="660"/>
      <c r="DI7" s="660"/>
      <c r="DJ7" s="660"/>
      <c r="DK7" s="660"/>
      <c r="DL7" s="660"/>
      <c r="DM7" s="660"/>
      <c r="DN7" s="660"/>
      <c r="DO7" s="660"/>
      <c r="DP7" s="661"/>
      <c r="DQ7" s="668">
        <v>1725963</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77294</v>
      </c>
      <c r="S8" s="660"/>
      <c r="T8" s="660"/>
      <c r="U8" s="660"/>
      <c r="V8" s="660"/>
      <c r="W8" s="660"/>
      <c r="X8" s="660"/>
      <c r="Y8" s="661"/>
      <c r="Z8" s="662">
        <v>0.3</v>
      </c>
      <c r="AA8" s="662"/>
      <c r="AB8" s="662"/>
      <c r="AC8" s="662"/>
      <c r="AD8" s="663">
        <v>77294</v>
      </c>
      <c r="AE8" s="663"/>
      <c r="AF8" s="663"/>
      <c r="AG8" s="663"/>
      <c r="AH8" s="663"/>
      <c r="AI8" s="663"/>
      <c r="AJ8" s="663"/>
      <c r="AK8" s="663"/>
      <c r="AL8" s="664">
        <v>0.6</v>
      </c>
      <c r="AM8" s="665"/>
      <c r="AN8" s="665"/>
      <c r="AO8" s="666"/>
      <c r="AP8" s="656" t="s">
        <v>227</v>
      </c>
      <c r="AQ8" s="657"/>
      <c r="AR8" s="657"/>
      <c r="AS8" s="657"/>
      <c r="AT8" s="657"/>
      <c r="AU8" s="657"/>
      <c r="AV8" s="657"/>
      <c r="AW8" s="657"/>
      <c r="AX8" s="657"/>
      <c r="AY8" s="657"/>
      <c r="AZ8" s="657"/>
      <c r="BA8" s="657"/>
      <c r="BB8" s="657"/>
      <c r="BC8" s="657"/>
      <c r="BD8" s="657"/>
      <c r="BE8" s="657"/>
      <c r="BF8" s="658"/>
      <c r="BG8" s="659">
        <v>69649</v>
      </c>
      <c r="BH8" s="660"/>
      <c r="BI8" s="660"/>
      <c r="BJ8" s="660"/>
      <c r="BK8" s="660"/>
      <c r="BL8" s="660"/>
      <c r="BM8" s="660"/>
      <c r="BN8" s="661"/>
      <c r="BO8" s="662">
        <v>0.8</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7593416</v>
      </c>
      <c r="CS8" s="660"/>
      <c r="CT8" s="660"/>
      <c r="CU8" s="660"/>
      <c r="CV8" s="660"/>
      <c r="CW8" s="660"/>
      <c r="CX8" s="660"/>
      <c r="CY8" s="661"/>
      <c r="CZ8" s="662">
        <v>29.4</v>
      </c>
      <c r="DA8" s="662"/>
      <c r="DB8" s="662"/>
      <c r="DC8" s="662"/>
      <c r="DD8" s="668">
        <v>19634</v>
      </c>
      <c r="DE8" s="660"/>
      <c r="DF8" s="660"/>
      <c r="DG8" s="660"/>
      <c r="DH8" s="660"/>
      <c r="DI8" s="660"/>
      <c r="DJ8" s="660"/>
      <c r="DK8" s="660"/>
      <c r="DL8" s="660"/>
      <c r="DM8" s="660"/>
      <c r="DN8" s="660"/>
      <c r="DO8" s="660"/>
      <c r="DP8" s="661"/>
      <c r="DQ8" s="668">
        <v>4491931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101827</v>
      </c>
      <c r="S9" s="660"/>
      <c r="T9" s="660"/>
      <c r="U9" s="660"/>
      <c r="V9" s="660"/>
      <c r="W9" s="660"/>
      <c r="X9" s="660"/>
      <c r="Y9" s="661"/>
      <c r="Z9" s="662">
        <v>0.4</v>
      </c>
      <c r="AA9" s="662"/>
      <c r="AB9" s="662"/>
      <c r="AC9" s="662"/>
      <c r="AD9" s="663">
        <v>101827</v>
      </c>
      <c r="AE9" s="663"/>
      <c r="AF9" s="663"/>
      <c r="AG9" s="663"/>
      <c r="AH9" s="663"/>
      <c r="AI9" s="663"/>
      <c r="AJ9" s="663"/>
      <c r="AK9" s="663"/>
      <c r="AL9" s="664">
        <v>0.7</v>
      </c>
      <c r="AM9" s="665"/>
      <c r="AN9" s="665"/>
      <c r="AO9" s="666"/>
      <c r="AP9" s="656" t="s">
        <v>230</v>
      </c>
      <c r="AQ9" s="657"/>
      <c r="AR9" s="657"/>
      <c r="AS9" s="657"/>
      <c r="AT9" s="657"/>
      <c r="AU9" s="657"/>
      <c r="AV9" s="657"/>
      <c r="AW9" s="657"/>
      <c r="AX9" s="657"/>
      <c r="AY9" s="657"/>
      <c r="AZ9" s="657"/>
      <c r="BA9" s="657"/>
      <c r="BB9" s="657"/>
      <c r="BC9" s="657"/>
      <c r="BD9" s="657"/>
      <c r="BE9" s="657"/>
      <c r="BF9" s="658"/>
      <c r="BG9" s="659">
        <v>1978672</v>
      </c>
      <c r="BH9" s="660"/>
      <c r="BI9" s="660"/>
      <c r="BJ9" s="660"/>
      <c r="BK9" s="660"/>
      <c r="BL9" s="660"/>
      <c r="BM9" s="660"/>
      <c r="BN9" s="661"/>
      <c r="BO9" s="662">
        <v>24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5183320</v>
      </c>
      <c r="CS9" s="660"/>
      <c r="CT9" s="660"/>
      <c r="CU9" s="660"/>
      <c r="CV9" s="660"/>
      <c r="CW9" s="660"/>
      <c r="CX9" s="660"/>
      <c r="CY9" s="661"/>
      <c r="CZ9" s="662">
        <v>20.100000000000001</v>
      </c>
      <c r="DA9" s="662"/>
      <c r="DB9" s="662"/>
      <c r="DC9" s="662"/>
      <c r="DD9" s="668">
        <v>2105408</v>
      </c>
      <c r="DE9" s="660"/>
      <c r="DF9" s="660"/>
      <c r="DG9" s="660"/>
      <c r="DH9" s="660"/>
      <c r="DI9" s="660"/>
      <c r="DJ9" s="660"/>
      <c r="DK9" s="660"/>
      <c r="DL9" s="660"/>
      <c r="DM9" s="660"/>
      <c r="DN9" s="660"/>
      <c r="DO9" s="660"/>
      <c r="DP9" s="661"/>
      <c r="DQ9" s="668">
        <v>2921383</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167298</v>
      </c>
      <c r="BH10" s="660"/>
      <c r="BI10" s="660"/>
      <c r="BJ10" s="660"/>
      <c r="BK10" s="660"/>
      <c r="BL10" s="660"/>
      <c r="BM10" s="660"/>
      <c r="BN10" s="661"/>
      <c r="BO10" s="662">
        <v>2</v>
      </c>
      <c r="BP10" s="662"/>
      <c r="BQ10" s="662"/>
      <c r="BR10" s="662"/>
      <c r="BS10" s="663">
        <v>27828</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18679</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15679</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1125193</v>
      </c>
      <c r="S11" s="660"/>
      <c r="T11" s="660"/>
      <c r="U11" s="660"/>
      <c r="V11" s="660"/>
      <c r="W11" s="660"/>
      <c r="X11" s="660"/>
      <c r="Y11" s="661"/>
      <c r="Z11" s="664">
        <v>4.3</v>
      </c>
      <c r="AA11" s="665"/>
      <c r="AB11" s="665"/>
      <c r="AC11" s="671"/>
      <c r="AD11" s="668">
        <v>1125193</v>
      </c>
      <c r="AE11" s="660"/>
      <c r="AF11" s="660"/>
      <c r="AG11" s="660"/>
      <c r="AH11" s="660"/>
      <c r="AI11" s="660"/>
      <c r="AJ11" s="660"/>
      <c r="AK11" s="661"/>
      <c r="AL11" s="664">
        <v>8.1</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421488</v>
      </c>
      <c r="BH11" s="660"/>
      <c r="BI11" s="660"/>
      <c r="BJ11" s="660"/>
      <c r="BK11" s="660"/>
      <c r="BL11" s="660"/>
      <c r="BM11" s="660"/>
      <c r="BN11" s="661"/>
      <c r="BO11" s="662">
        <v>5.0999999999999996</v>
      </c>
      <c r="BP11" s="662"/>
      <c r="BQ11" s="662"/>
      <c r="BR11" s="662"/>
      <c r="BS11" s="663">
        <v>108327</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361733</v>
      </c>
      <c r="CS11" s="660"/>
      <c r="CT11" s="660"/>
      <c r="CU11" s="660"/>
      <c r="CV11" s="660"/>
      <c r="CW11" s="660"/>
      <c r="CX11" s="660"/>
      <c r="CY11" s="661"/>
      <c r="CZ11" s="662">
        <v>1.4</v>
      </c>
      <c r="DA11" s="662"/>
      <c r="DB11" s="662"/>
      <c r="DC11" s="662"/>
      <c r="DD11" s="668">
        <v>107919</v>
      </c>
      <c r="DE11" s="660"/>
      <c r="DF11" s="660"/>
      <c r="DG11" s="660"/>
      <c r="DH11" s="660"/>
      <c r="DI11" s="660"/>
      <c r="DJ11" s="660"/>
      <c r="DK11" s="660"/>
      <c r="DL11" s="660"/>
      <c r="DM11" s="660"/>
      <c r="DN11" s="660"/>
      <c r="DO11" s="660"/>
      <c r="DP11" s="661"/>
      <c r="DQ11" s="668">
        <v>199239</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13123</v>
      </c>
      <c r="S12" s="660"/>
      <c r="T12" s="660"/>
      <c r="U12" s="660"/>
      <c r="V12" s="660"/>
      <c r="W12" s="660"/>
      <c r="X12" s="660"/>
      <c r="Y12" s="661"/>
      <c r="Z12" s="662">
        <v>0.1</v>
      </c>
      <c r="AA12" s="662"/>
      <c r="AB12" s="662"/>
      <c r="AC12" s="662"/>
      <c r="AD12" s="663">
        <v>13123</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4537951</v>
      </c>
      <c r="BH12" s="660"/>
      <c r="BI12" s="660"/>
      <c r="BJ12" s="660"/>
      <c r="BK12" s="660"/>
      <c r="BL12" s="660"/>
      <c r="BM12" s="660"/>
      <c r="BN12" s="661"/>
      <c r="BO12" s="662">
        <v>54.9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392830</v>
      </c>
      <c r="CS12" s="660"/>
      <c r="CT12" s="660"/>
      <c r="CU12" s="660"/>
      <c r="CV12" s="660"/>
      <c r="CW12" s="660"/>
      <c r="CX12" s="660"/>
      <c r="CY12" s="661"/>
      <c r="CZ12" s="662">
        <v>1.5</v>
      </c>
      <c r="DA12" s="662"/>
      <c r="DB12" s="662"/>
      <c r="DC12" s="662"/>
      <c r="DD12" s="668" t="s">
        <v>122</v>
      </c>
      <c r="DE12" s="660"/>
      <c r="DF12" s="660"/>
      <c r="DG12" s="660"/>
      <c r="DH12" s="660"/>
      <c r="DI12" s="660"/>
      <c r="DJ12" s="660"/>
      <c r="DK12" s="660"/>
      <c r="DL12" s="660"/>
      <c r="DM12" s="660"/>
      <c r="DN12" s="660"/>
      <c r="DO12" s="660"/>
      <c r="DP12" s="661"/>
      <c r="DQ12" s="668">
        <v>246560</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4516717</v>
      </c>
      <c r="BH13" s="660"/>
      <c r="BI13" s="660"/>
      <c r="BJ13" s="660"/>
      <c r="BK13" s="660"/>
      <c r="BL13" s="660"/>
      <c r="BM13" s="660"/>
      <c r="BN13" s="661"/>
      <c r="BO13" s="662">
        <v>54.7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2172124</v>
      </c>
      <c r="CS13" s="660"/>
      <c r="CT13" s="660"/>
      <c r="CU13" s="660"/>
      <c r="CV13" s="660"/>
      <c r="CW13" s="660"/>
      <c r="CX13" s="660"/>
      <c r="CY13" s="661"/>
      <c r="CZ13" s="662">
        <v>8.4</v>
      </c>
      <c r="DA13" s="662"/>
      <c r="DB13" s="662"/>
      <c r="DC13" s="662"/>
      <c r="DD13" s="668">
        <v>994822</v>
      </c>
      <c r="DE13" s="660"/>
      <c r="DF13" s="660"/>
      <c r="DG13" s="660"/>
      <c r="DH13" s="660"/>
      <c r="DI13" s="660"/>
      <c r="DJ13" s="660"/>
      <c r="DK13" s="660"/>
      <c r="DL13" s="660"/>
      <c r="DM13" s="660"/>
      <c r="DN13" s="660"/>
      <c r="DO13" s="660"/>
      <c r="DP13" s="661"/>
      <c r="DQ13" s="668">
        <v>1304923</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161538</v>
      </c>
      <c r="BH14" s="660"/>
      <c r="BI14" s="660"/>
      <c r="BJ14" s="660"/>
      <c r="BK14" s="660"/>
      <c r="BL14" s="660"/>
      <c r="BM14" s="660"/>
      <c r="BN14" s="661"/>
      <c r="BO14" s="662">
        <v>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1056161</v>
      </c>
      <c r="CS14" s="660"/>
      <c r="CT14" s="660"/>
      <c r="CU14" s="660"/>
      <c r="CV14" s="660"/>
      <c r="CW14" s="660"/>
      <c r="CX14" s="660"/>
      <c r="CY14" s="661"/>
      <c r="CZ14" s="662">
        <v>4.0999999999999996</v>
      </c>
      <c r="DA14" s="662"/>
      <c r="DB14" s="662"/>
      <c r="DC14" s="662"/>
      <c r="DD14" s="668">
        <v>118076</v>
      </c>
      <c r="DE14" s="660"/>
      <c r="DF14" s="660"/>
      <c r="DG14" s="660"/>
      <c r="DH14" s="660"/>
      <c r="DI14" s="660"/>
      <c r="DJ14" s="660"/>
      <c r="DK14" s="660"/>
      <c r="DL14" s="660"/>
      <c r="DM14" s="660"/>
      <c r="DN14" s="660"/>
      <c r="DO14" s="660"/>
      <c r="DP14" s="661"/>
      <c r="DQ14" s="668">
        <v>704056</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35136</v>
      </c>
      <c r="S15" s="660"/>
      <c r="T15" s="660"/>
      <c r="U15" s="660"/>
      <c r="V15" s="660"/>
      <c r="W15" s="660"/>
      <c r="X15" s="660"/>
      <c r="Y15" s="661"/>
      <c r="Z15" s="662">
        <v>0.1</v>
      </c>
      <c r="AA15" s="662"/>
      <c r="AB15" s="662"/>
      <c r="AC15" s="662"/>
      <c r="AD15" s="663">
        <v>35136</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322942</v>
      </c>
      <c r="BH15" s="660"/>
      <c r="BI15" s="660"/>
      <c r="BJ15" s="660"/>
      <c r="BK15" s="660"/>
      <c r="BL15" s="660"/>
      <c r="BM15" s="660"/>
      <c r="BN15" s="661"/>
      <c r="BO15" s="662">
        <v>3.9</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3658658</v>
      </c>
      <c r="CS15" s="660"/>
      <c r="CT15" s="660"/>
      <c r="CU15" s="660"/>
      <c r="CV15" s="660"/>
      <c r="CW15" s="660"/>
      <c r="CX15" s="660"/>
      <c r="CY15" s="661"/>
      <c r="CZ15" s="662">
        <v>14.2</v>
      </c>
      <c r="DA15" s="662"/>
      <c r="DB15" s="662"/>
      <c r="DC15" s="662"/>
      <c r="DD15" s="668">
        <v>1651304</v>
      </c>
      <c r="DE15" s="660"/>
      <c r="DF15" s="660"/>
      <c r="DG15" s="660"/>
      <c r="DH15" s="660"/>
      <c r="DI15" s="660"/>
      <c r="DJ15" s="660"/>
      <c r="DK15" s="660"/>
      <c r="DL15" s="660"/>
      <c r="DM15" s="660"/>
      <c r="DN15" s="660"/>
      <c r="DO15" s="660"/>
      <c r="DP15" s="661"/>
      <c r="DQ15" s="668">
        <v>2105050</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101136</v>
      </c>
      <c r="S16" s="660"/>
      <c r="T16" s="660"/>
      <c r="U16" s="660"/>
      <c r="V16" s="660"/>
      <c r="W16" s="660"/>
      <c r="X16" s="660"/>
      <c r="Y16" s="661"/>
      <c r="Z16" s="662">
        <v>0.4</v>
      </c>
      <c r="AA16" s="662"/>
      <c r="AB16" s="662"/>
      <c r="AC16" s="662"/>
      <c r="AD16" s="663">
        <v>101136</v>
      </c>
      <c r="AE16" s="663"/>
      <c r="AF16" s="663"/>
      <c r="AG16" s="663"/>
      <c r="AH16" s="663"/>
      <c r="AI16" s="663"/>
      <c r="AJ16" s="663"/>
      <c r="AK16" s="663"/>
      <c r="AL16" s="664">
        <v>0.7</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252569</v>
      </c>
      <c r="S17" s="660"/>
      <c r="T17" s="660"/>
      <c r="U17" s="660"/>
      <c r="V17" s="660"/>
      <c r="W17" s="660"/>
      <c r="X17" s="660"/>
      <c r="Y17" s="661"/>
      <c r="Z17" s="662">
        <v>1</v>
      </c>
      <c r="AA17" s="662"/>
      <c r="AB17" s="662"/>
      <c r="AC17" s="662"/>
      <c r="AD17" s="663">
        <v>252569</v>
      </c>
      <c r="AE17" s="663"/>
      <c r="AF17" s="663"/>
      <c r="AG17" s="663"/>
      <c r="AH17" s="663"/>
      <c r="AI17" s="663"/>
      <c r="AJ17" s="663"/>
      <c r="AK17" s="663"/>
      <c r="AL17" s="664">
        <v>1.8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2486897</v>
      </c>
      <c r="CS17" s="660"/>
      <c r="CT17" s="660"/>
      <c r="CU17" s="660"/>
      <c r="CV17" s="660"/>
      <c r="CW17" s="660"/>
      <c r="CX17" s="660"/>
      <c r="CY17" s="661"/>
      <c r="CZ17" s="662">
        <v>9.6</v>
      </c>
      <c r="DA17" s="662"/>
      <c r="DB17" s="662"/>
      <c r="DC17" s="662"/>
      <c r="DD17" s="668" t="s">
        <v>122</v>
      </c>
      <c r="DE17" s="660"/>
      <c r="DF17" s="660"/>
      <c r="DG17" s="660"/>
      <c r="DH17" s="660"/>
      <c r="DI17" s="660"/>
      <c r="DJ17" s="660"/>
      <c r="DK17" s="660"/>
      <c r="DL17" s="660"/>
      <c r="DM17" s="660"/>
      <c r="DN17" s="660"/>
      <c r="DO17" s="660"/>
      <c r="DP17" s="661"/>
      <c r="DQ17" s="668">
        <v>2440985</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45497</v>
      </c>
      <c r="S18" s="660"/>
      <c r="T18" s="660"/>
      <c r="U18" s="660"/>
      <c r="V18" s="660"/>
      <c r="W18" s="660"/>
      <c r="X18" s="660"/>
      <c r="Y18" s="661"/>
      <c r="Z18" s="662">
        <v>0.2</v>
      </c>
      <c r="AA18" s="662"/>
      <c r="AB18" s="662"/>
      <c r="AC18" s="662"/>
      <c r="AD18" s="663">
        <v>45497</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192882</v>
      </c>
      <c r="S19" s="660"/>
      <c r="T19" s="660"/>
      <c r="U19" s="660"/>
      <c r="V19" s="660"/>
      <c r="W19" s="660"/>
      <c r="X19" s="660"/>
      <c r="Y19" s="661"/>
      <c r="Z19" s="662">
        <v>0.7</v>
      </c>
      <c r="AA19" s="662"/>
      <c r="AB19" s="662"/>
      <c r="AC19" s="662"/>
      <c r="AD19" s="663">
        <v>192882</v>
      </c>
      <c r="AE19" s="663"/>
      <c r="AF19" s="663"/>
      <c r="AG19" s="663"/>
      <c r="AH19" s="663"/>
      <c r="AI19" s="663"/>
      <c r="AJ19" s="663"/>
      <c r="AK19" s="663"/>
      <c r="AL19" s="664">
        <v>1.4</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598867</v>
      </c>
      <c r="BH19" s="660"/>
      <c r="BI19" s="660"/>
      <c r="BJ19" s="660"/>
      <c r="BK19" s="660"/>
      <c r="BL19" s="660"/>
      <c r="BM19" s="660"/>
      <c r="BN19" s="661"/>
      <c r="BO19" s="662">
        <v>7.3</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14190</v>
      </c>
      <c r="S20" s="660"/>
      <c r="T20" s="660"/>
      <c r="U20" s="660"/>
      <c r="V20" s="660"/>
      <c r="W20" s="660"/>
      <c r="X20" s="660"/>
      <c r="Y20" s="661"/>
      <c r="Z20" s="662">
        <v>0.1</v>
      </c>
      <c r="AA20" s="662"/>
      <c r="AB20" s="662"/>
      <c r="AC20" s="662"/>
      <c r="AD20" s="663">
        <v>14190</v>
      </c>
      <c r="AE20" s="663"/>
      <c r="AF20" s="663"/>
      <c r="AG20" s="663"/>
      <c r="AH20" s="663"/>
      <c r="AI20" s="663"/>
      <c r="AJ20" s="663"/>
      <c r="AK20" s="663"/>
      <c r="AL20" s="664">
        <v>0.1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598867</v>
      </c>
      <c r="BH20" s="660"/>
      <c r="BI20" s="660"/>
      <c r="BJ20" s="660"/>
      <c r="BK20" s="660"/>
      <c r="BL20" s="660"/>
      <c r="BM20" s="660"/>
      <c r="BN20" s="661"/>
      <c r="BO20" s="662">
        <v>7.3</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25836108</v>
      </c>
      <c r="CS20" s="660"/>
      <c r="CT20" s="660"/>
      <c r="CU20" s="660"/>
      <c r="CV20" s="660"/>
      <c r="CW20" s="660"/>
      <c r="CX20" s="660"/>
      <c r="CY20" s="661"/>
      <c r="CZ20" s="662">
        <v>100</v>
      </c>
      <c r="DA20" s="662"/>
      <c r="DB20" s="662"/>
      <c r="DC20" s="662"/>
      <c r="DD20" s="668">
        <v>5196355</v>
      </c>
      <c r="DE20" s="660"/>
      <c r="DF20" s="660"/>
      <c r="DG20" s="660"/>
      <c r="DH20" s="660"/>
      <c r="DI20" s="660"/>
      <c r="DJ20" s="660"/>
      <c r="DK20" s="660"/>
      <c r="DL20" s="660"/>
      <c r="DM20" s="660"/>
      <c r="DN20" s="660"/>
      <c r="DO20" s="660"/>
      <c r="DP20" s="661"/>
      <c r="DQ20" s="668">
        <v>16358652</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4836402</v>
      </c>
      <c r="S21" s="660"/>
      <c r="T21" s="660"/>
      <c r="U21" s="660"/>
      <c r="V21" s="660"/>
      <c r="W21" s="660"/>
      <c r="X21" s="660"/>
      <c r="Y21" s="661"/>
      <c r="Z21" s="662">
        <v>18.5</v>
      </c>
      <c r="AA21" s="662"/>
      <c r="AB21" s="662"/>
      <c r="AC21" s="662"/>
      <c r="AD21" s="663">
        <v>4288340</v>
      </c>
      <c r="AE21" s="663"/>
      <c r="AF21" s="663"/>
      <c r="AG21" s="663"/>
      <c r="AH21" s="663"/>
      <c r="AI21" s="663"/>
      <c r="AJ21" s="663"/>
      <c r="AK21" s="663"/>
      <c r="AL21" s="664">
        <v>31</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22291</v>
      </c>
      <c r="BH21" s="660"/>
      <c r="BI21" s="660"/>
      <c r="BJ21" s="660"/>
      <c r="BK21" s="660"/>
      <c r="BL21" s="660"/>
      <c r="BM21" s="660"/>
      <c r="BN21" s="661"/>
      <c r="BO21" s="662">
        <v>0.3</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4288340</v>
      </c>
      <c r="S22" s="660"/>
      <c r="T22" s="660"/>
      <c r="U22" s="660"/>
      <c r="V22" s="660"/>
      <c r="W22" s="660"/>
      <c r="X22" s="660"/>
      <c r="Y22" s="661"/>
      <c r="Z22" s="662">
        <v>16.399999999999999</v>
      </c>
      <c r="AA22" s="662"/>
      <c r="AB22" s="662"/>
      <c r="AC22" s="662"/>
      <c r="AD22" s="663">
        <v>4288340</v>
      </c>
      <c r="AE22" s="663"/>
      <c r="AF22" s="663"/>
      <c r="AG22" s="663"/>
      <c r="AH22" s="663"/>
      <c r="AI22" s="663"/>
      <c r="AJ22" s="663"/>
      <c r="AK22" s="663"/>
      <c r="AL22" s="664">
        <v>31</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548062</v>
      </c>
      <c r="S23" s="660"/>
      <c r="T23" s="660"/>
      <c r="U23" s="660"/>
      <c r="V23" s="660"/>
      <c r="W23" s="660"/>
      <c r="X23" s="660"/>
      <c r="Y23" s="661"/>
      <c r="Z23" s="662">
        <v>2.1</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576576</v>
      </c>
      <c r="BH23" s="660"/>
      <c r="BI23" s="660"/>
      <c r="BJ23" s="660"/>
      <c r="BK23" s="660"/>
      <c r="BL23" s="660"/>
      <c r="BM23" s="660"/>
      <c r="BN23" s="661"/>
      <c r="BO23" s="662">
        <v>7</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11470540</v>
      </c>
      <c r="CS24" s="649"/>
      <c r="CT24" s="649"/>
      <c r="CU24" s="649"/>
      <c r="CV24" s="649"/>
      <c r="CW24" s="649"/>
      <c r="CX24" s="649"/>
      <c r="CY24" s="650"/>
      <c r="CZ24" s="653">
        <v>44.4</v>
      </c>
      <c r="DA24" s="654"/>
      <c r="DB24" s="654"/>
      <c r="DC24" s="670"/>
      <c r="DD24" s="689">
        <v>8306957</v>
      </c>
      <c r="DE24" s="649"/>
      <c r="DF24" s="649"/>
      <c r="DG24" s="649"/>
      <c r="DH24" s="649"/>
      <c r="DI24" s="649"/>
      <c r="DJ24" s="649"/>
      <c r="DK24" s="650"/>
      <c r="DL24" s="689">
        <v>7569333</v>
      </c>
      <c r="DM24" s="649"/>
      <c r="DN24" s="649"/>
      <c r="DO24" s="649"/>
      <c r="DP24" s="649"/>
      <c r="DQ24" s="649"/>
      <c r="DR24" s="649"/>
      <c r="DS24" s="649"/>
      <c r="DT24" s="649"/>
      <c r="DU24" s="649"/>
      <c r="DV24" s="650"/>
      <c r="DW24" s="653">
        <v>54.6</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14965026</v>
      </c>
      <c r="S25" s="660"/>
      <c r="T25" s="660"/>
      <c r="U25" s="660"/>
      <c r="V25" s="660"/>
      <c r="W25" s="660"/>
      <c r="X25" s="660"/>
      <c r="Y25" s="661"/>
      <c r="Z25" s="662">
        <v>57.4</v>
      </c>
      <c r="AA25" s="662"/>
      <c r="AB25" s="662"/>
      <c r="AC25" s="662"/>
      <c r="AD25" s="663">
        <v>13704233</v>
      </c>
      <c r="AE25" s="663"/>
      <c r="AF25" s="663"/>
      <c r="AG25" s="663"/>
      <c r="AH25" s="663"/>
      <c r="AI25" s="663"/>
      <c r="AJ25" s="663"/>
      <c r="AK25" s="663"/>
      <c r="AL25" s="664">
        <v>99.2</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4904144</v>
      </c>
      <c r="CS25" s="692"/>
      <c r="CT25" s="692"/>
      <c r="CU25" s="692"/>
      <c r="CV25" s="692"/>
      <c r="CW25" s="692"/>
      <c r="CX25" s="692"/>
      <c r="CY25" s="693"/>
      <c r="CZ25" s="664">
        <v>19</v>
      </c>
      <c r="DA25" s="690"/>
      <c r="DB25" s="690"/>
      <c r="DC25" s="694"/>
      <c r="DD25" s="668">
        <v>4134556</v>
      </c>
      <c r="DE25" s="692"/>
      <c r="DF25" s="692"/>
      <c r="DG25" s="692"/>
      <c r="DH25" s="692"/>
      <c r="DI25" s="692"/>
      <c r="DJ25" s="692"/>
      <c r="DK25" s="693"/>
      <c r="DL25" s="668">
        <v>4098616</v>
      </c>
      <c r="DM25" s="692"/>
      <c r="DN25" s="692"/>
      <c r="DO25" s="692"/>
      <c r="DP25" s="692"/>
      <c r="DQ25" s="692"/>
      <c r="DR25" s="692"/>
      <c r="DS25" s="692"/>
      <c r="DT25" s="692"/>
      <c r="DU25" s="692"/>
      <c r="DV25" s="693"/>
      <c r="DW25" s="664">
        <v>29.5</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5386</v>
      </c>
      <c r="S26" s="660"/>
      <c r="T26" s="660"/>
      <c r="U26" s="660"/>
      <c r="V26" s="660"/>
      <c r="W26" s="660"/>
      <c r="X26" s="660"/>
      <c r="Y26" s="661"/>
      <c r="Z26" s="662">
        <v>0</v>
      </c>
      <c r="AA26" s="662"/>
      <c r="AB26" s="662"/>
      <c r="AC26" s="662"/>
      <c r="AD26" s="663">
        <v>5386</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3053633</v>
      </c>
      <c r="CS26" s="660"/>
      <c r="CT26" s="660"/>
      <c r="CU26" s="660"/>
      <c r="CV26" s="660"/>
      <c r="CW26" s="660"/>
      <c r="CX26" s="660"/>
      <c r="CY26" s="661"/>
      <c r="CZ26" s="664">
        <v>11.8</v>
      </c>
      <c r="DA26" s="690"/>
      <c r="DB26" s="690"/>
      <c r="DC26" s="694"/>
      <c r="DD26" s="668">
        <v>2574439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279708</v>
      </c>
      <c r="S27" s="660"/>
      <c r="T27" s="660"/>
      <c r="U27" s="660"/>
      <c r="V27" s="660"/>
      <c r="W27" s="660"/>
      <c r="X27" s="660"/>
      <c r="Y27" s="661"/>
      <c r="Z27" s="662">
        <v>1.1000000000000001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8258405</v>
      </c>
      <c r="BH27" s="660"/>
      <c r="BI27" s="660"/>
      <c r="BJ27" s="660"/>
      <c r="BK27" s="660"/>
      <c r="BL27" s="660"/>
      <c r="BM27" s="660"/>
      <c r="BN27" s="661"/>
      <c r="BO27" s="662">
        <v>100</v>
      </c>
      <c r="BP27" s="662"/>
      <c r="BQ27" s="662"/>
      <c r="BR27" s="662"/>
      <c r="BS27" s="663">
        <v>136155</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4079499</v>
      </c>
      <c r="CS27" s="692"/>
      <c r="CT27" s="692"/>
      <c r="CU27" s="692"/>
      <c r="CV27" s="692"/>
      <c r="CW27" s="692"/>
      <c r="CX27" s="692"/>
      <c r="CY27" s="693"/>
      <c r="CZ27" s="664">
        <v>15.8</v>
      </c>
      <c r="DA27" s="690"/>
      <c r="DB27" s="690"/>
      <c r="DC27" s="694"/>
      <c r="DD27" s="668">
        <v>1731416</v>
      </c>
      <c r="DE27" s="692"/>
      <c r="DF27" s="692"/>
      <c r="DG27" s="692"/>
      <c r="DH27" s="692"/>
      <c r="DI27" s="692"/>
      <c r="DJ27" s="692"/>
      <c r="DK27" s="693"/>
      <c r="DL27" s="668">
        <v>1043032</v>
      </c>
      <c r="DM27" s="692"/>
      <c r="DN27" s="692"/>
      <c r="DO27" s="692"/>
      <c r="DP27" s="692"/>
      <c r="DQ27" s="692"/>
      <c r="DR27" s="692"/>
      <c r="DS27" s="692"/>
      <c r="DT27" s="692"/>
      <c r="DU27" s="692"/>
      <c r="DV27" s="693"/>
      <c r="DW27" s="664">
        <v>7.5</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291434</v>
      </c>
      <c r="S28" s="660"/>
      <c r="T28" s="660"/>
      <c r="U28" s="660"/>
      <c r="V28" s="660"/>
      <c r="W28" s="660"/>
      <c r="X28" s="660"/>
      <c r="Y28" s="661"/>
      <c r="Z28" s="662">
        <v>1.1000000000000001</v>
      </c>
      <c r="AA28" s="662"/>
      <c r="AB28" s="662"/>
      <c r="AC28" s="662"/>
      <c r="AD28" s="663">
        <v>85643</v>
      </c>
      <c r="AE28" s="663"/>
      <c r="AF28" s="663"/>
      <c r="AG28" s="663"/>
      <c r="AH28" s="663"/>
      <c r="AI28" s="663"/>
      <c r="AJ28" s="663"/>
      <c r="AK28" s="663"/>
      <c r="AL28" s="664">
        <v>0.6</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2486897</v>
      </c>
      <c r="CS28" s="660"/>
      <c r="CT28" s="660"/>
      <c r="CU28" s="660"/>
      <c r="CV28" s="660"/>
      <c r="CW28" s="660"/>
      <c r="CX28" s="660"/>
      <c r="CY28" s="661"/>
      <c r="CZ28" s="664">
        <v>9.6</v>
      </c>
      <c r="DA28" s="690"/>
      <c r="DB28" s="690"/>
      <c r="DC28" s="694"/>
      <c r="DD28" s="668">
        <v>2440985</v>
      </c>
      <c r="DE28" s="660"/>
      <c r="DF28" s="660"/>
      <c r="DG28" s="660"/>
      <c r="DH28" s="660"/>
      <c r="DI28" s="660"/>
      <c r="DJ28" s="660"/>
      <c r="DK28" s="661"/>
      <c r="DL28" s="668">
        <v>2427685</v>
      </c>
      <c r="DM28" s="660"/>
      <c r="DN28" s="660"/>
      <c r="DO28" s="660"/>
      <c r="DP28" s="660"/>
      <c r="DQ28" s="660"/>
      <c r="DR28" s="660"/>
      <c r="DS28" s="660"/>
      <c r="DT28" s="660"/>
      <c r="DU28" s="660"/>
      <c r="DV28" s="661"/>
      <c r="DW28" s="664">
        <v>17.5</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27836</v>
      </c>
      <c r="S29" s="660"/>
      <c r="T29" s="660"/>
      <c r="U29" s="660"/>
      <c r="V29" s="660"/>
      <c r="W29" s="660"/>
      <c r="X29" s="660"/>
      <c r="Y29" s="661"/>
      <c r="Z29" s="662">
        <v>0.1</v>
      </c>
      <c r="AA29" s="662"/>
      <c r="AB29" s="662"/>
      <c r="AC29" s="662"/>
      <c r="AD29" s="663">
        <v>15419</v>
      </c>
      <c r="AE29" s="663"/>
      <c r="AF29" s="663"/>
      <c r="AG29" s="663"/>
      <c r="AH29" s="663"/>
      <c r="AI29" s="663"/>
      <c r="AJ29" s="663"/>
      <c r="AK29" s="663"/>
      <c r="AL29" s="664">
        <v>0.1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2486870</v>
      </c>
      <c r="CS29" s="692"/>
      <c r="CT29" s="692"/>
      <c r="CU29" s="692"/>
      <c r="CV29" s="692"/>
      <c r="CW29" s="692"/>
      <c r="CX29" s="692"/>
      <c r="CY29" s="693"/>
      <c r="CZ29" s="664">
        <v>9.6</v>
      </c>
      <c r="DA29" s="690"/>
      <c r="DB29" s="690"/>
      <c r="DC29" s="694"/>
      <c r="DD29" s="668">
        <v>2440958</v>
      </c>
      <c r="DE29" s="692"/>
      <c r="DF29" s="692"/>
      <c r="DG29" s="692"/>
      <c r="DH29" s="692"/>
      <c r="DI29" s="692"/>
      <c r="DJ29" s="692"/>
      <c r="DK29" s="693"/>
      <c r="DL29" s="668">
        <v>2427658</v>
      </c>
      <c r="DM29" s="692"/>
      <c r="DN29" s="692"/>
      <c r="DO29" s="692"/>
      <c r="DP29" s="692"/>
      <c r="DQ29" s="692"/>
      <c r="DR29" s="692"/>
      <c r="DS29" s="692"/>
      <c r="DT29" s="692"/>
      <c r="DU29" s="692"/>
      <c r="DV29" s="693"/>
      <c r="DW29" s="664">
        <v>17.5</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3433597</v>
      </c>
      <c r="S30" s="660"/>
      <c r="T30" s="660"/>
      <c r="U30" s="660"/>
      <c r="V30" s="660"/>
      <c r="W30" s="660"/>
      <c r="X30" s="660"/>
      <c r="Y30" s="661"/>
      <c r="Z30" s="662">
        <v>13.2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2402615</v>
      </c>
      <c r="CS30" s="660"/>
      <c r="CT30" s="660"/>
      <c r="CU30" s="660"/>
      <c r="CV30" s="660"/>
      <c r="CW30" s="660"/>
      <c r="CX30" s="660"/>
      <c r="CY30" s="661"/>
      <c r="CZ30" s="664">
        <v>9.3000000000000007</v>
      </c>
      <c r="DA30" s="690"/>
      <c r="DB30" s="690"/>
      <c r="DC30" s="694"/>
      <c r="DD30" s="668">
        <v>2358323</v>
      </c>
      <c r="DE30" s="660"/>
      <c r="DF30" s="660"/>
      <c r="DG30" s="660"/>
      <c r="DH30" s="660"/>
      <c r="DI30" s="660"/>
      <c r="DJ30" s="660"/>
      <c r="DK30" s="661"/>
      <c r="DL30" s="668">
        <v>2345023</v>
      </c>
      <c r="DM30" s="660"/>
      <c r="DN30" s="660"/>
      <c r="DO30" s="660"/>
      <c r="DP30" s="660"/>
      <c r="DQ30" s="660"/>
      <c r="DR30" s="660"/>
      <c r="DS30" s="660"/>
      <c r="DT30" s="660"/>
      <c r="DU30" s="660"/>
      <c r="DV30" s="661"/>
      <c r="DW30" s="664">
        <v>16.899999999999999</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96.2</v>
      </c>
      <c r="BN31" s="703"/>
      <c r="BO31" s="703"/>
      <c r="BP31" s="703"/>
      <c r="BQ31" s="704"/>
      <c r="BR31" s="715">
        <v>99.3</v>
      </c>
      <c r="BS31" s="703"/>
      <c r="BT31" s="703"/>
      <c r="BU31" s="703"/>
      <c r="BV31" s="703"/>
      <c r="BW31" s="703"/>
      <c r="BX31" s="654">
        <v>95.9</v>
      </c>
      <c r="BY31" s="703"/>
      <c r="BZ31" s="703"/>
      <c r="CA31" s="703"/>
      <c r="CB31" s="704"/>
      <c r="CD31" s="697"/>
      <c r="CE31" s="698"/>
      <c r="CF31" s="656" t="s">
        <v>300</v>
      </c>
      <c r="CG31" s="657"/>
      <c r="CH31" s="657"/>
      <c r="CI31" s="657"/>
      <c r="CJ31" s="657"/>
      <c r="CK31" s="657"/>
      <c r="CL31" s="657"/>
      <c r="CM31" s="657"/>
      <c r="CN31" s="657"/>
      <c r="CO31" s="657"/>
      <c r="CP31" s="657"/>
      <c r="CQ31" s="658"/>
      <c r="CR31" s="659">
        <v>84255</v>
      </c>
      <c r="CS31" s="692"/>
      <c r="CT31" s="692"/>
      <c r="CU31" s="692"/>
      <c r="CV31" s="692"/>
      <c r="CW31" s="692"/>
      <c r="CX31" s="692"/>
      <c r="CY31" s="693"/>
      <c r="CZ31" s="664">
        <v>0.3</v>
      </c>
      <c r="DA31" s="690"/>
      <c r="DB31" s="690"/>
      <c r="DC31" s="694"/>
      <c r="DD31" s="668">
        <v>82635</v>
      </c>
      <c r="DE31" s="692"/>
      <c r="DF31" s="692"/>
      <c r="DG31" s="692"/>
      <c r="DH31" s="692"/>
      <c r="DI31" s="692"/>
      <c r="DJ31" s="692"/>
      <c r="DK31" s="693"/>
      <c r="DL31" s="668">
        <v>82635</v>
      </c>
      <c r="DM31" s="692"/>
      <c r="DN31" s="692"/>
      <c r="DO31" s="692"/>
      <c r="DP31" s="692"/>
      <c r="DQ31" s="692"/>
      <c r="DR31" s="692"/>
      <c r="DS31" s="692"/>
      <c r="DT31" s="692"/>
      <c r="DU31" s="692"/>
      <c r="DV31" s="693"/>
      <c r="DW31" s="664">
        <v>0.6</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1262344</v>
      </c>
      <c r="S32" s="660"/>
      <c r="T32" s="660"/>
      <c r="U32" s="660"/>
      <c r="V32" s="660"/>
      <c r="W32" s="660"/>
      <c r="X32" s="660"/>
      <c r="Y32" s="661"/>
      <c r="Z32" s="662">
        <v>4.8</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99.4</v>
      </c>
      <c r="BH32" s="692"/>
      <c r="BI32" s="692"/>
      <c r="BJ32" s="692"/>
      <c r="BK32" s="692"/>
      <c r="BL32" s="692"/>
      <c r="BM32" s="665">
        <v>96.9</v>
      </c>
      <c r="BN32" s="692"/>
      <c r="BO32" s="692"/>
      <c r="BP32" s="692"/>
      <c r="BQ32" s="714"/>
      <c r="BR32" s="716">
        <v>99.3</v>
      </c>
      <c r="BS32" s="692"/>
      <c r="BT32" s="692"/>
      <c r="BU32" s="692"/>
      <c r="BV32" s="692"/>
      <c r="BW32" s="692"/>
      <c r="BX32" s="665">
        <v>96.6</v>
      </c>
      <c r="BY32" s="692"/>
      <c r="BZ32" s="692"/>
      <c r="CA32" s="692"/>
      <c r="CB32" s="714"/>
      <c r="CD32" s="699"/>
      <c r="CE32" s="700"/>
      <c r="CF32" s="656" t="s">
        <v>304</v>
      </c>
      <c r="CG32" s="657"/>
      <c r="CH32" s="657"/>
      <c r="CI32" s="657"/>
      <c r="CJ32" s="657"/>
      <c r="CK32" s="657"/>
      <c r="CL32" s="657"/>
      <c r="CM32" s="657"/>
      <c r="CN32" s="657"/>
      <c r="CO32" s="657"/>
      <c r="CP32" s="657"/>
      <c r="CQ32" s="658"/>
      <c r="CR32" s="659">
        <v>27</v>
      </c>
      <c r="CS32" s="660"/>
      <c r="CT32" s="660"/>
      <c r="CU32" s="660"/>
      <c r="CV32" s="660"/>
      <c r="CW32" s="660"/>
      <c r="CX32" s="660"/>
      <c r="CY32" s="661"/>
      <c r="CZ32" s="664">
        <v>0</v>
      </c>
      <c r="DA32" s="690"/>
      <c r="DB32" s="690"/>
      <c r="DC32" s="694"/>
      <c r="DD32" s="668">
        <v>27</v>
      </c>
      <c r="DE32" s="660"/>
      <c r="DF32" s="660"/>
      <c r="DG32" s="660"/>
      <c r="DH32" s="660"/>
      <c r="DI32" s="660"/>
      <c r="DJ32" s="660"/>
      <c r="DK32" s="661"/>
      <c r="DL32" s="668">
        <v>27</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47978</v>
      </c>
      <c r="S33" s="660"/>
      <c r="T33" s="660"/>
      <c r="U33" s="660"/>
      <c r="V33" s="660"/>
      <c r="W33" s="660"/>
      <c r="X33" s="660"/>
      <c r="Y33" s="661"/>
      <c r="Z33" s="662">
        <v>0.2</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99.3</v>
      </c>
      <c r="BH33" s="718"/>
      <c r="BI33" s="718"/>
      <c r="BJ33" s="718"/>
      <c r="BK33" s="718"/>
      <c r="BL33" s="718"/>
      <c r="BM33" s="719">
        <v>95.7</v>
      </c>
      <c r="BN33" s="718"/>
      <c r="BO33" s="718"/>
      <c r="BP33" s="718"/>
      <c r="BQ33" s="720"/>
      <c r="BR33" s="717">
        <v>99.3</v>
      </c>
      <c r="BS33" s="718"/>
      <c r="BT33" s="718"/>
      <c r="BU33" s="718"/>
      <c r="BV33" s="718"/>
      <c r="BW33" s="718"/>
      <c r="BX33" s="719">
        <v>95.4</v>
      </c>
      <c r="BY33" s="718"/>
      <c r="BZ33" s="718"/>
      <c r="CA33" s="718"/>
      <c r="CB33" s="720"/>
      <c r="CD33" s="656" t="s">
        <v>307</v>
      </c>
      <c r="CE33" s="657"/>
      <c r="CF33" s="657"/>
      <c r="CG33" s="657"/>
      <c r="CH33" s="657"/>
      <c r="CI33" s="657"/>
      <c r="CJ33" s="657"/>
      <c r="CK33" s="657"/>
      <c r="CL33" s="657"/>
      <c r="CM33" s="657"/>
      <c r="CN33" s="657"/>
      <c r="CO33" s="657"/>
      <c r="CP33" s="657"/>
      <c r="CQ33" s="658"/>
      <c r="CR33" s="659">
        <v>9169213</v>
      </c>
      <c r="CS33" s="692"/>
      <c r="CT33" s="692"/>
      <c r="CU33" s="692"/>
      <c r="CV33" s="692"/>
      <c r="CW33" s="692"/>
      <c r="CX33" s="692"/>
      <c r="CY33" s="693"/>
      <c r="CZ33" s="664">
        <v>35.5</v>
      </c>
      <c r="DA33" s="690"/>
      <c r="DB33" s="690"/>
      <c r="DC33" s="694"/>
      <c r="DD33" s="668">
        <v>7209133</v>
      </c>
      <c r="DE33" s="692"/>
      <c r="DF33" s="692"/>
      <c r="DG33" s="692"/>
      <c r="DH33" s="692"/>
      <c r="DI33" s="692"/>
      <c r="DJ33" s="692"/>
      <c r="DK33" s="693"/>
      <c r="DL33" s="668">
        <v>5196785</v>
      </c>
      <c r="DM33" s="692"/>
      <c r="DN33" s="692"/>
      <c r="DO33" s="692"/>
      <c r="DP33" s="692"/>
      <c r="DQ33" s="692"/>
      <c r="DR33" s="692"/>
      <c r="DS33" s="692"/>
      <c r="DT33" s="692"/>
      <c r="DU33" s="692"/>
      <c r="DV33" s="693"/>
      <c r="DW33" s="664">
        <v>37.5</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440609</v>
      </c>
      <c r="S34" s="660"/>
      <c r="T34" s="660"/>
      <c r="U34" s="660"/>
      <c r="V34" s="660"/>
      <c r="W34" s="660"/>
      <c r="X34" s="660"/>
      <c r="Y34" s="661"/>
      <c r="Z34" s="662">
        <v>1.7</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2692576</v>
      </c>
      <c r="CS34" s="660"/>
      <c r="CT34" s="660"/>
      <c r="CU34" s="660"/>
      <c r="CV34" s="660"/>
      <c r="CW34" s="660"/>
      <c r="CX34" s="660"/>
      <c r="CY34" s="661"/>
      <c r="CZ34" s="664">
        <v>10.4</v>
      </c>
      <c r="DA34" s="690"/>
      <c r="DB34" s="690"/>
      <c r="DC34" s="694"/>
      <c r="DD34" s="668">
        <v>2107159</v>
      </c>
      <c r="DE34" s="660"/>
      <c r="DF34" s="660"/>
      <c r="DG34" s="660"/>
      <c r="DH34" s="660"/>
      <c r="DI34" s="660"/>
      <c r="DJ34" s="660"/>
      <c r="DK34" s="661"/>
      <c r="DL34" s="668">
        <v>1537193</v>
      </c>
      <c r="DM34" s="660"/>
      <c r="DN34" s="660"/>
      <c r="DO34" s="660"/>
      <c r="DP34" s="660"/>
      <c r="DQ34" s="660"/>
      <c r="DR34" s="660"/>
      <c r="DS34" s="660"/>
      <c r="DT34" s="660"/>
      <c r="DU34" s="660"/>
      <c r="DV34" s="661"/>
      <c r="DW34" s="664">
        <v>11.1</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784833</v>
      </c>
      <c r="S35" s="660"/>
      <c r="T35" s="660"/>
      <c r="U35" s="660"/>
      <c r="V35" s="660"/>
      <c r="W35" s="660"/>
      <c r="X35" s="660"/>
      <c r="Y35" s="661"/>
      <c r="Z35" s="662">
        <v>3</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152261</v>
      </c>
      <c r="CS35" s="692"/>
      <c r="CT35" s="692"/>
      <c r="CU35" s="692"/>
      <c r="CV35" s="692"/>
      <c r="CW35" s="692"/>
      <c r="CX35" s="692"/>
      <c r="CY35" s="693"/>
      <c r="CZ35" s="664">
        <v>0.6</v>
      </c>
      <c r="DA35" s="690"/>
      <c r="DB35" s="690"/>
      <c r="DC35" s="694"/>
      <c r="DD35" s="668">
        <v>108828</v>
      </c>
      <c r="DE35" s="692"/>
      <c r="DF35" s="692"/>
      <c r="DG35" s="692"/>
      <c r="DH35" s="692"/>
      <c r="DI35" s="692"/>
      <c r="DJ35" s="692"/>
      <c r="DK35" s="693"/>
      <c r="DL35" s="668">
        <v>108828</v>
      </c>
      <c r="DM35" s="692"/>
      <c r="DN35" s="692"/>
      <c r="DO35" s="692"/>
      <c r="DP35" s="692"/>
      <c r="DQ35" s="692"/>
      <c r="DR35" s="692"/>
      <c r="DS35" s="692"/>
      <c r="DT35" s="692"/>
      <c r="DU35" s="692"/>
      <c r="DV35" s="693"/>
      <c r="DW35" s="664">
        <v>0.8</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251775</v>
      </c>
      <c r="S36" s="660"/>
      <c r="T36" s="660"/>
      <c r="U36" s="660"/>
      <c r="V36" s="660"/>
      <c r="W36" s="660"/>
      <c r="X36" s="660"/>
      <c r="Y36" s="661"/>
      <c r="Z36" s="662">
        <v>1</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4688199</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9995</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2667700</v>
      </c>
      <c r="CS36" s="660"/>
      <c r="CT36" s="660"/>
      <c r="CU36" s="660"/>
      <c r="CV36" s="660"/>
      <c r="CW36" s="660"/>
      <c r="CX36" s="660"/>
      <c r="CY36" s="661"/>
      <c r="CZ36" s="664">
        <v>10.3</v>
      </c>
      <c r="DA36" s="690"/>
      <c r="DB36" s="690"/>
      <c r="DC36" s="694"/>
      <c r="DD36" s="668">
        <v>2252914</v>
      </c>
      <c r="DE36" s="660"/>
      <c r="DF36" s="660"/>
      <c r="DG36" s="660"/>
      <c r="DH36" s="660"/>
      <c r="DI36" s="660"/>
      <c r="DJ36" s="660"/>
      <c r="DK36" s="661"/>
      <c r="DL36" s="668">
        <v>1098884</v>
      </c>
      <c r="DM36" s="660"/>
      <c r="DN36" s="660"/>
      <c r="DO36" s="660"/>
      <c r="DP36" s="660"/>
      <c r="DQ36" s="660"/>
      <c r="DR36" s="660"/>
      <c r="DS36" s="660"/>
      <c r="DT36" s="660"/>
      <c r="DU36" s="660"/>
      <c r="DV36" s="661"/>
      <c r="DW36" s="664">
        <v>7.9</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522379</v>
      </c>
      <c r="S37" s="660"/>
      <c r="T37" s="660"/>
      <c r="U37" s="660"/>
      <c r="V37" s="660"/>
      <c r="W37" s="660"/>
      <c r="X37" s="660"/>
      <c r="Y37" s="661"/>
      <c r="Z37" s="662">
        <v>2</v>
      </c>
      <c r="AA37" s="662"/>
      <c r="AB37" s="662"/>
      <c r="AC37" s="662"/>
      <c r="AD37" s="663">
        <v>2823</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1865138</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-64515</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1839</v>
      </c>
      <c r="CS37" s="692"/>
      <c r="CT37" s="692"/>
      <c r="CU37" s="692"/>
      <c r="CV37" s="692"/>
      <c r="CW37" s="692"/>
      <c r="CX37" s="692"/>
      <c r="CY37" s="693"/>
      <c r="CZ37" s="664">
        <v>0</v>
      </c>
      <c r="DA37" s="690"/>
      <c r="DB37" s="690"/>
      <c r="DC37" s="694"/>
      <c r="DD37" s="668">
        <v>1839</v>
      </c>
      <c r="DE37" s="692"/>
      <c r="DF37" s="692"/>
      <c r="DG37" s="692"/>
      <c r="DH37" s="692"/>
      <c r="DI37" s="692"/>
      <c r="DJ37" s="692"/>
      <c r="DK37" s="693"/>
      <c r="DL37" s="668">
        <v>1839</v>
      </c>
      <c r="DM37" s="692"/>
      <c r="DN37" s="692"/>
      <c r="DO37" s="692"/>
      <c r="DP37" s="692"/>
      <c r="DQ37" s="692"/>
      <c r="DR37" s="692"/>
      <c r="DS37" s="692"/>
      <c r="DT37" s="692"/>
      <c r="DU37" s="692"/>
      <c r="DV37" s="693"/>
      <c r="DW37" s="664">
        <v>0</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3770893</v>
      </c>
      <c r="S38" s="660"/>
      <c r="T38" s="660"/>
      <c r="U38" s="660"/>
      <c r="V38" s="660"/>
      <c r="W38" s="660"/>
      <c r="X38" s="660"/>
      <c r="Y38" s="661"/>
      <c r="Z38" s="662">
        <v>14.5</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649411</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5419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2013158</v>
      </c>
      <c r="CS38" s="660"/>
      <c r="CT38" s="660"/>
      <c r="CU38" s="660"/>
      <c r="CV38" s="660"/>
      <c r="CW38" s="660"/>
      <c r="CX38" s="660"/>
      <c r="CY38" s="661"/>
      <c r="CZ38" s="664">
        <v>7.8</v>
      </c>
      <c r="DA38" s="690"/>
      <c r="DB38" s="690"/>
      <c r="DC38" s="694"/>
      <c r="DD38" s="668">
        <v>1661781</v>
      </c>
      <c r="DE38" s="660"/>
      <c r="DF38" s="660"/>
      <c r="DG38" s="660"/>
      <c r="DH38" s="660"/>
      <c r="DI38" s="660"/>
      <c r="DJ38" s="660"/>
      <c r="DK38" s="661"/>
      <c r="DL38" s="668">
        <v>1507923</v>
      </c>
      <c r="DM38" s="660"/>
      <c r="DN38" s="660"/>
      <c r="DO38" s="660"/>
      <c r="DP38" s="660"/>
      <c r="DQ38" s="660"/>
      <c r="DR38" s="660"/>
      <c r="DS38" s="660"/>
      <c r="DT38" s="660"/>
      <c r="DU38" s="660"/>
      <c r="DV38" s="661"/>
      <c r="DW38" s="664">
        <v>10.9</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94760</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7891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547348</v>
      </c>
      <c r="CS39" s="692"/>
      <c r="CT39" s="692"/>
      <c r="CU39" s="692"/>
      <c r="CV39" s="692"/>
      <c r="CW39" s="692"/>
      <c r="CX39" s="692"/>
      <c r="CY39" s="693"/>
      <c r="CZ39" s="664">
        <v>2.1</v>
      </c>
      <c r="DA39" s="690"/>
      <c r="DB39" s="690"/>
      <c r="DC39" s="694"/>
      <c r="DD39" s="668">
        <v>96481</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61793</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65732</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95</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1096170</v>
      </c>
      <c r="CS40" s="660"/>
      <c r="CT40" s="660"/>
      <c r="CU40" s="660"/>
      <c r="CV40" s="660"/>
      <c r="CW40" s="660"/>
      <c r="CX40" s="660"/>
      <c r="CY40" s="661"/>
      <c r="CZ40" s="664">
        <v>4.2</v>
      </c>
      <c r="DA40" s="690"/>
      <c r="DB40" s="690"/>
      <c r="DC40" s="694"/>
      <c r="DD40" s="668">
        <v>981970</v>
      </c>
      <c r="DE40" s="660"/>
      <c r="DF40" s="660"/>
      <c r="DG40" s="660"/>
      <c r="DH40" s="660"/>
      <c r="DI40" s="660"/>
      <c r="DJ40" s="660"/>
      <c r="DK40" s="661"/>
      <c r="DL40" s="668">
        <v>943957</v>
      </c>
      <c r="DM40" s="660"/>
      <c r="DN40" s="660"/>
      <c r="DO40" s="660"/>
      <c r="DP40" s="660"/>
      <c r="DQ40" s="660"/>
      <c r="DR40" s="660"/>
      <c r="DS40" s="660"/>
      <c r="DT40" s="660"/>
      <c r="DU40" s="660"/>
      <c r="DV40" s="661"/>
      <c r="DW40" s="664">
        <v>6.8</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26083798</v>
      </c>
      <c r="S41" s="732"/>
      <c r="T41" s="732"/>
      <c r="U41" s="732"/>
      <c r="V41" s="732"/>
      <c r="W41" s="732"/>
      <c r="X41" s="732"/>
      <c r="Y41" s="736"/>
      <c r="Z41" s="737">
        <v>100</v>
      </c>
      <c r="AA41" s="737"/>
      <c r="AB41" s="737"/>
      <c r="AC41" s="737"/>
      <c r="AD41" s="738">
        <v>13813504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377440</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1635718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452</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5196355</v>
      </c>
      <c r="CS42" s="692"/>
      <c r="CT42" s="692"/>
      <c r="CU42" s="692"/>
      <c r="CV42" s="692"/>
      <c r="CW42" s="692"/>
      <c r="CX42" s="692"/>
      <c r="CY42" s="693"/>
      <c r="CZ42" s="664">
        <v>20.100000000000001</v>
      </c>
      <c r="DA42" s="690"/>
      <c r="DB42" s="690"/>
      <c r="DC42" s="694"/>
      <c r="DD42" s="668">
        <v>842562</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81075</v>
      </c>
      <c r="CS43" s="692"/>
      <c r="CT43" s="692"/>
      <c r="CU43" s="692"/>
      <c r="CV43" s="692"/>
      <c r="CW43" s="692"/>
      <c r="CX43" s="692"/>
      <c r="CY43" s="693"/>
      <c r="CZ43" s="664">
        <v>0.3</v>
      </c>
      <c r="DA43" s="690"/>
      <c r="DB43" s="690"/>
      <c r="DC43" s="694"/>
      <c r="DD43" s="668">
        <v>77783</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5196355</v>
      </c>
      <c r="CS44" s="660"/>
      <c r="CT44" s="660"/>
      <c r="CU44" s="660"/>
      <c r="CV44" s="660"/>
      <c r="CW44" s="660"/>
      <c r="CX44" s="660"/>
      <c r="CY44" s="661"/>
      <c r="CZ44" s="664">
        <v>20.100000000000001</v>
      </c>
      <c r="DA44" s="665"/>
      <c r="DB44" s="665"/>
      <c r="DC44" s="671"/>
      <c r="DD44" s="668">
        <v>842562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1153318</v>
      </c>
      <c r="CS45" s="692"/>
      <c r="CT45" s="692"/>
      <c r="CU45" s="692"/>
      <c r="CV45" s="692"/>
      <c r="CW45" s="692"/>
      <c r="CX45" s="692"/>
      <c r="CY45" s="693"/>
      <c r="CZ45" s="664">
        <v>4.5</v>
      </c>
      <c r="DA45" s="690"/>
      <c r="DB45" s="690"/>
      <c r="DC45" s="694"/>
      <c r="DD45" s="668">
        <v>60745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3929156</v>
      </c>
      <c r="CS46" s="660"/>
      <c r="CT46" s="660"/>
      <c r="CU46" s="660"/>
      <c r="CV46" s="660"/>
      <c r="CW46" s="660"/>
      <c r="CX46" s="660"/>
      <c r="CY46" s="661"/>
      <c r="CZ46" s="664">
        <v>15.2</v>
      </c>
      <c r="DA46" s="665"/>
      <c r="DB46" s="665"/>
      <c r="DC46" s="671"/>
      <c r="DD46" s="668">
        <v>774653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90"/>
      <c r="DB47" s="690"/>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25836108</v>
      </c>
      <c r="CS49" s="718"/>
      <c r="CT49" s="718"/>
      <c r="CU49" s="718"/>
      <c r="CV49" s="718"/>
      <c r="CW49" s="718"/>
      <c r="CX49" s="718"/>
      <c r="CY49" s="747"/>
      <c r="CZ49" s="739">
        <v>100</v>
      </c>
      <c r="DA49" s="748"/>
      <c r="DB49" s="748"/>
      <c r="DC49" s="749"/>
      <c r="DD49" s="750">
        <v>16358652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YCa+WTrkQMssqMd9HIIPHVpvOHxFxs0I1kMSzcXXY3gYJ7zzHHD4eGHGi0RZUUGTHM2RK7VosRj02j/VVYK/fw==" saltValue="bhGq3uPHh75gmqvve7SWa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27573</v>
      </c>
      <c r="R7" s="789"/>
      <c r="S7" s="789"/>
      <c r="T7" s="789"/>
      <c r="U7" s="789"/>
      <c r="V7" s="789">
        <v>27326</v>
      </c>
      <c r="W7" s="789"/>
      <c r="X7" s="789"/>
      <c r="Y7" s="789"/>
      <c r="Z7" s="789"/>
      <c r="AA7" s="789">
        <v>248</v>
      </c>
      <c r="AB7" s="789"/>
      <c r="AC7" s="789"/>
      <c r="AD7" s="789"/>
      <c r="AE7" s="790"/>
      <c r="AF7" s="791">
        <v>86</v>
      </c>
      <c r="AG7" s="792"/>
      <c r="AH7" s="792"/>
      <c r="AI7" s="792"/>
      <c r="AJ7" s="793"/>
      <c r="AK7" s="794">
        <v>780</v>
      </c>
      <c r="AL7" s="795"/>
      <c r="AM7" s="795"/>
      <c r="AN7" s="795"/>
      <c r="AO7" s="795"/>
      <c r="AP7" s="795">
        <v>28303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550</v>
      </c>
      <c r="BT7" s="783"/>
      <c r="BU7" s="783"/>
      <c r="BV7" s="783"/>
      <c r="BW7" s="783"/>
      <c r="BX7" s="783"/>
      <c r="BY7" s="783"/>
      <c r="BZ7" s="783"/>
      <c r="CA7" s="783"/>
      <c r="CB7" s="783"/>
      <c r="CC7" s="783"/>
      <c r="CD7" s="783"/>
      <c r="CE7" s="783"/>
      <c r="CF7" s="783"/>
      <c r="CG7" s="798"/>
      <c r="CH7" s="779" t="s">
        <v>552</v>
      </c>
      <c r="CI7" s="780"/>
      <c r="CJ7" s="780"/>
      <c r="CK7" s="780"/>
      <c r="CL7" s="781"/>
      <c r="CM7" s="779">
        <v>106</v>
      </c>
      <c r="CN7" s="780"/>
      <c r="CO7" s="780"/>
      <c r="CP7" s="780"/>
      <c r="CQ7" s="781"/>
      <c r="CR7" s="779">
        <v>102</v>
      </c>
      <c r="CS7" s="780"/>
      <c r="CT7" s="780"/>
      <c r="CU7" s="780"/>
      <c r="CV7" s="781"/>
      <c r="CW7" s="779">
        <v>68</v>
      </c>
      <c r="CX7" s="780"/>
      <c r="CY7" s="780"/>
      <c r="CZ7" s="780"/>
      <c r="DA7" s="781"/>
      <c r="DB7" s="779" t="s">
        <v>552</v>
      </c>
      <c r="DC7" s="780"/>
      <c r="DD7" s="780"/>
      <c r="DE7" s="780"/>
      <c r="DF7" s="781"/>
      <c r="DG7" s="779" t="s">
        <v>552</v>
      </c>
      <c r="DH7" s="780"/>
      <c r="DI7" s="780"/>
      <c r="DJ7" s="780"/>
      <c r="DK7" s="781"/>
      <c r="DL7" s="779" t="s">
        <v>552</v>
      </c>
      <c r="DM7" s="780"/>
      <c r="DN7" s="780"/>
      <c r="DO7" s="780"/>
      <c r="DP7" s="781"/>
      <c r="DQ7" s="779" t="s">
        <v>552</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6</v>
      </c>
      <c r="R8" s="820"/>
      <c r="S8" s="820"/>
      <c r="T8" s="820"/>
      <c r="U8" s="820"/>
      <c r="V8" s="820">
        <v>6</v>
      </c>
      <c r="W8" s="820"/>
      <c r="X8" s="820"/>
      <c r="Y8" s="820"/>
      <c r="Z8" s="820"/>
      <c r="AA8" s="820" t="s">
        <v>122</v>
      </c>
      <c r="AB8" s="820"/>
      <c r="AC8" s="820"/>
      <c r="AD8" s="820"/>
      <c r="AE8" s="821"/>
      <c r="AF8" s="822" t="s">
        <v>122</v>
      </c>
      <c r="AG8" s="823"/>
      <c r="AH8" s="823"/>
      <c r="AI8" s="823"/>
      <c r="AJ8" s="824"/>
      <c r="AK8" s="805">
        <v>4</v>
      </c>
      <c r="AL8" s="806"/>
      <c r="AM8" s="806"/>
      <c r="AN8" s="806"/>
      <c r="AO8" s="806"/>
      <c r="AP8" s="806" t="s">
        <v>552</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551</v>
      </c>
      <c r="BT8" s="810"/>
      <c r="BU8" s="810"/>
      <c r="BV8" s="810"/>
      <c r="BW8" s="810"/>
      <c r="BX8" s="810"/>
      <c r="BY8" s="810"/>
      <c r="BZ8" s="810"/>
      <c r="CA8" s="810"/>
      <c r="CB8" s="810"/>
      <c r="CC8" s="810"/>
      <c r="CD8" s="810"/>
      <c r="CE8" s="810"/>
      <c r="CF8" s="810"/>
      <c r="CG8" s="811"/>
      <c r="CH8" s="812">
        <v>-10</v>
      </c>
      <c r="CI8" s="813"/>
      <c r="CJ8" s="813"/>
      <c r="CK8" s="813"/>
      <c r="CL8" s="814"/>
      <c r="CM8" s="812">
        <v>86</v>
      </c>
      <c r="CN8" s="813"/>
      <c r="CO8" s="813"/>
      <c r="CP8" s="813"/>
      <c r="CQ8" s="814"/>
      <c r="CR8" s="812">
        <v>23</v>
      </c>
      <c r="CS8" s="813"/>
      <c r="CT8" s="813"/>
      <c r="CU8" s="813"/>
      <c r="CV8" s="814"/>
      <c r="CW8" s="812" t="s">
        <v>552</v>
      </c>
      <c r="CX8" s="813"/>
      <c r="CY8" s="813"/>
      <c r="CZ8" s="813"/>
      <c r="DA8" s="814"/>
      <c r="DB8" s="812" t="s">
        <v>552</v>
      </c>
      <c r="DC8" s="813"/>
      <c r="DD8" s="813"/>
      <c r="DE8" s="813"/>
      <c r="DF8" s="814"/>
      <c r="DG8" s="812" t="s">
        <v>552</v>
      </c>
      <c r="DH8" s="813"/>
      <c r="DI8" s="813"/>
      <c r="DJ8" s="813"/>
      <c r="DK8" s="814"/>
      <c r="DL8" s="812" t="s">
        <v>552</v>
      </c>
      <c r="DM8" s="813"/>
      <c r="DN8" s="813"/>
      <c r="DO8" s="813"/>
      <c r="DP8" s="814"/>
      <c r="DQ8" s="812" t="s">
        <v>552</v>
      </c>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0</v>
      </c>
      <c r="R9" s="820"/>
      <c r="S9" s="820"/>
      <c r="T9" s="820"/>
      <c r="U9" s="820"/>
      <c r="V9" s="820">
        <v>0</v>
      </c>
      <c r="W9" s="820"/>
      <c r="X9" s="820"/>
      <c r="Y9" s="820"/>
      <c r="Z9" s="820"/>
      <c r="AA9" s="820" t="s">
        <v>122</v>
      </c>
      <c r="AB9" s="820"/>
      <c r="AC9" s="820"/>
      <c r="AD9" s="820"/>
      <c r="AE9" s="821"/>
      <c r="AF9" s="822" t="s">
        <v>122</v>
      </c>
      <c r="AG9" s="823"/>
      <c r="AH9" s="823"/>
      <c r="AI9" s="823"/>
      <c r="AJ9" s="824"/>
      <c r="AK9" s="805" t="s">
        <v>552</v>
      </c>
      <c r="AL9" s="806"/>
      <c r="AM9" s="806"/>
      <c r="AN9" s="806"/>
      <c r="AO9" s="806"/>
      <c r="AP9" s="806" t="s">
        <v>552</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27580</v>
      </c>
      <c r="R23" s="829"/>
      <c r="S23" s="829"/>
      <c r="T23" s="829"/>
      <c r="U23" s="829"/>
      <c r="V23" s="829">
        <v>27332</v>
      </c>
      <c r="W23" s="829"/>
      <c r="X23" s="829"/>
      <c r="Y23" s="829"/>
      <c r="Z23" s="829"/>
      <c r="AA23" s="829">
        <v>248</v>
      </c>
      <c r="AB23" s="829"/>
      <c r="AC23" s="829"/>
      <c r="AD23" s="829"/>
      <c r="AE23" s="830"/>
      <c r="AF23" s="831">
        <v>86</v>
      </c>
      <c r="AG23" s="829"/>
      <c r="AH23" s="829"/>
      <c r="AI23" s="829"/>
      <c r="AJ23" s="832"/>
      <c r="AK23" s="833"/>
      <c r="AL23" s="834"/>
      <c r="AM23" s="834"/>
      <c r="AN23" s="834"/>
      <c r="AO23" s="834"/>
      <c r="AP23" s="829">
        <v>28303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4904</v>
      </c>
      <c r="R28" s="859"/>
      <c r="S28" s="859"/>
      <c r="T28" s="859"/>
      <c r="U28" s="859"/>
      <c r="V28" s="859">
        <v>4894</v>
      </c>
      <c r="W28" s="859"/>
      <c r="X28" s="859"/>
      <c r="Y28" s="859"/>
      <c r="Z28" s="859"/>
      <c r="AA28" s="859">
        <v>10</v>
      </c>
      <c r="AB28" s="859"/>
      <c r="AC28" s="859"/>
      <c r="AD28" s="859"/>
      <c r="AE28" s="860"/>
      <c r="AF28" s="861">
        <v>10</v>
      </c>
      <c r="AG28" s="859"/>
      <c r="AH28" s="859"/>
      <c r="AI28" s="859"/>
      <c r="AJ28" s="862"/>
      <c r="AK28" s="863">
        <v>407</v>
      </c>
      <c r="AL28" s="864"/>
      <c r="AM28" s="864"/>
      <c r="AN28" s="864"/>
      <c r="AO28" s="864"/>
      <c r="AP28" s="864" t="s">
        <v>552</v>
      </c>
      <c r="AQ28" s="864"/>
      <c r="AR28" s="864"/>
      <c r="AS28" s="864"/>
      <c r="AT28" s="864"/>
      <c r="AU28" s="864" t="s">
        <v>552</v>
      </c>
      <c r="AV28" s="864"/>
      <c r="AW28" s="864"/>
      <c r="AX28" s="864"/>
      <c r="AY28" s="864"/>
      <c r="AZ28" s="865" t="s">
        <v>552</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4919</v>
      </c>
      <c r="R29" s="820"/>
      <c r="S29" s="820"/>
      <c r="T29" s="820"/>
      <c r="U29" s="820"/>
      <c r="V29" s="820">
        <v>4792</v>
      </c>
      <c r="W29" s="820"/>
      <c r="X29" s="820"/>
      <c r="Y29" s="820"/>
      <c r="Z29" s="820"/>
      <c r="AA29" s="820">
        <v>127</v>
      </c>
      <c r="AB29" s="820"/>
      <c r="AC29" s="820"/>
      <c r="AD29" s="820"/>
      <c r="AE29" s="821"/>
      <c r="AF29" s="822">
        <v>127</v>
      </c>
      <c r="AG29" s="823"/>
      <c r="AH29" s="823"/>
      <c r="AI29" s="823"/>
      <c r="AJ29" s="824"/>
      <c r="AK29" s="870">
        <v>724</v>
      </c>
      <c r="AL29" s="866"/>
      <c r="AM29" s="866"/>
      <c r="AN29" s="866"/>
      <c r="AO29" s="866"/>
      <c r="AP29" s="866" t="s">
        <v>552</v>
      </c>
      <c r="AQ29" s="866"/>
      <c r="AR29" s="866"/>
      <c r="AS29" s="866"/>
      <c r="AT29" s="866"/>
      <c r="AU29" s="866" t="s">
        <v>552</v>
      </c>
      <c r="AV29" s="866"/>
      <c r="AW29" s="866"/>
      <c r="AX29" s="866"/>
      <c r="AY29" s="866"/>
      <c r="AZ29" s="867" t="s">
        <v>552</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941</v>
      </c>
      <c r="R30" s="820"/>
      <c r="S30" s="820"/>
      <c r="T30" s="820"/>
      <c r="U30" s="820"/>
      <c r="V30" s="820">
        <v>920</v>
      </c>
      <c r="W30" s="820"/>
      <c r="X30" s="820"/>
      <c r="Y30" s="820"/>
      <c r="Z30" s="820"/>
      <c r="AA30" s="820">
        <v>21</v>
      </c>
      <c r="AB30" s="820"/>
      <c r="AC30" s="820"/>
      <c r="AD30" s="820"/>
      <c r="AE30" s="821"/>
      <c r="AF30" s="822">
        <v>21</v>
      </c>
      <c r="AG30" s="823"/>
      <c r="AH30" s="823"/>
      <c r="AI30" s="823"/>
      <c r="AJ30" s="824"/>
      <c r="AK30" s="870">
        <v>184</v>
      </c>
      <c r="AL30" s="866"/>
      <c r="AM30" s="866"/>
      <c r="AN30" s="866"/>
      <c r="AO30" s="866"/>
      <c r="AP30" s="866" t="s">
        <v>552</v>
      </c>
      <c r="AQ30" s="866"/>
      <c r="AR30" s="866"/>
      <c r="AS30" s="866"/>
      <c r="AT30" s="866"/>
      <c r="AU30" s="866" t="s">
        <v>552</v>
      </c>
      <c r="AV30" s="866"/>
      <c r="AW30" s="866"/>
      <c r="AX30" s="866"/>
      <c r="AY30" s="866"/>
      <c r="AZ30" s="867" t="s">
        <v>552</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926</v>
      </c>
      <c r="R31" s="820"/>
      <c r="S31" s="820"/>
      <c r="T31" s="820"/>
      <c r="U31" s="820"/>
      <c r="V31" s="820">
        <v>941</v>
      </c>
      <c r="W31" s="820"/>
      <c r="X31" s="820"/>
      <c r="Y31" s="820"/>
      <c r="Z31" s="820"/>
      <c r="AA31" s="820">
        <v>-15</v>
      </c>
      <c r="AB31" s="820"/>
      <c r="AC31" s="820"/>
      <c r="AD31" s="820"/>
      <c r="AE31" s="821"/>
      <c r="AF31" s="822">
        <v>1476</v>
      </c>
      <c r="AG31" s="823"/>
      <c r="AH31" s="823"/>
      <c r="AI31" s="823"/>
      <c r="AJ31" s="824"/>
      <c r="AK31" s="870">
        <v>31</v>
      </c>
      <c r="AL31" s="866"/>
      <c r="AM31" s="866"/>
      <c r="AN31" s="866"/>
      <c r="AO31" s="866"/>
      <c r="AP31" s="866">
        <v>3128</v>
      </c>
      <c r="AQ31" s="866"/>
      <c r="AR31" s="866"/>
      <c r="AS31" s="866"/>
      <c r="AT31" s="866"/>
      <c r="AU31" s="866">
        <v>22</v>
      </c>
      <c r="AV31" s="866"/>
      <c r="AW31" s="866"/>
      <c r="AX31" s="866"/>
      <c r="AY31" s="866"/>
      <c r="AZ31" s="867" t="s">
        <v>552</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8089</v>
      </c>
      <c r="R32" s="820"/>
      <c r="S32" s="820"/>
      <c r="T32" s="820"/>
      <c r="U32" s="820"/>
      <c r="V32" s="820">
        <v>8708</v>
      </c>
      <c r="W32" s="820"/>
      <c r="X32" s="820"/>
      <c r="Y32" s="820"/>
      <c r="Z32" s="820"/>
      <c r="AA32" s="820">
        <v>-619</v>
      </c>
      <c r="AB32" s="820"/>
      <c r="AC32" s="820"/>
      <c r="AD32" s="820"/>
      <c r="AE32" s="821"/>
      <c r="AF32" s="822" t="s">
        <v>122</v>
      </c>
      <c r="AG32" s="823"/>
      <c r="AH32" s="823"/>
      <c r="AI32" s="823"/>
      <c r="AJ32" s="824"/>
      <c r="AK32" s="870">
        <v>1865</v>
      </c>
      <c r="AL32" s="866"/>
      <c r="AM32" s="866"/>
      <c r="AN32" s="866"/>
      <c r="AO32" s="866"/>
      <c r="AP32" s="866">
        <v>5516</v>
      </c>
      <c r="AQ32" s="866"/>
      <c r="AR32" s="866"/>
      <c r="AS32" s="866"/>
      <c r="AT32" s="866"/>
      <c r="AU32" s="866">
        <v>2995</v>
      </c>
      <c r="AV32" s="866"/>
      <c r="AW32" s="866"/>
      <c r="AX32" s="866"/>
      <c r="AY32" s="866"/>
      <c r="AZ32" s="867" t="s">
        <v>552</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297</v>
      </c>
      <c r="R33" s="820"/>
      <c r="S33" s="820"/>
      <c r="T33" s="820"/>
      <c r="U33" s="820"/>
      <c r="V33" s="820">
        <v>368</v>
      </c>
      <c r="W33" s="820"/>
      <c r="X33" s="820"/>
      <c r="Y33" s="820"/>
      <c r="Z33" s="820"/>
      <c r="AA33" s="820">
        <v>-71</v>
      </c>
      <c r="AB33" s="820"/>
      <c r="AC33" s="820"/>
      <c r="AD33" s="820"/>
      <c r="AE33" s="821"/>
      <c r="AF33" s="822">
        <v>6</v>
      </c>
      <c r="AG33" s="823"/>
      <c r="AH33" s="823"/>
      <c r="AI33" s="823"/>
      <c r="AJ33" s="824"/>
      <c r="AK33" s="870">
        <v>66</v>
      </c>
      <c r="AL33" s="866"/>
      <c r="AM33" s="866"/>
      <c r="AN33" s="866"/>
      <c r="AO33" s="866"/>
      <c r="AP33" s="866">
        <v>313</v>
      </c>
      <c r="AQ33" s="866"/>
      <c r="AR33" s="866"/>
      <c r="AS33" s="866"/>
      <c r="AT33" s="866"/>
      <c r="AU33" s="866">
        <v>19</v>
      </c>
      <c r="AV33" s="866"/>
      <c r="AW33" s="866"/>
      <c r="AX33" s="866"/>
      <c r="AY33" s="866"/>
      <c r="AZ33" s="867" t="s">
        <v>552</v>
      </c>
      <c r="BA33" s="867"/>
      <c r="BB33" s="867"/>
      <c r="BC33" s="867"/>
      <c r="BD33" s="867"/>
      <c r="BE33" s="868" t="s">
        <v>394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1968</v>
      </c>
      <c r="R34" s="820"/>
      <c r="S34" s="820"/>
      <c r="T34" s="820"/>
      <c r="U34" s="820"/>
      <c r="V34" s="820">
        <v>2069</v>
      </c>
      <c r="W34" s="820"/>
      <c r="X34" s="820"/>
      <c r="Y34" s="820"/>
      <c r="Z34" s="820"/>
      <c r="AA34" s="820">
        <v>-101</v>
      </c>
      <c r="AB34" s="820"/>
      <c r="AC34" s="820"/>
      <c r="AD34" s="820"/>
      <c r="AE34" s="821"/>
      <c r="AF34" s="822">
        <v>179</v>
      </c>
      <c r="AG34" s="823"/>
      <c r="AH34" s="823"/>
      <c r="AI34" s="823"/>
      <c r="AJ34" s="824"/>
      <c r="AK34" s="870">
        <v>749</v>
      </c>
      <c r="AL34" s="866"/>
      <c r="AM34" s="866"/>
      <c r="AN34" s="866"/>
      <c r="AO34" s="866"/>
      <c r="AP34" s="866">
        <v>11258</v>
      </c>
      <c r="AQ34" s="866"/>
      <c r="AR34" s="866"/>
      <c r="AS34" s="866"/>
      <c r="AT34" s="866"/>
      <c r="AU34" s="866">
        <v>6226</v>
      </c>
      <c r="AV34" s="866"/>
      <c r="AW34" s="866"/>
      <c r="AX34" s="866"/>
      <c r="AY34" s="866"/>
      <c r="AZ34" s="867" t="s">
        <v>552</v>
      </c>
      <c r="BA34" s="867"/>
      <c r="BB34" s="867"/>
      <c r="BC34" s="867"/>
      <c r="BD34" s="867"/>
      <c r="BE34" s="868" t="s">
        <v>394</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1819</v>
      </c>
      <c r="AG63" s="880"/>
      <c r="AH63" s="880"/>
      <c r="AI63" s="880"/>
      <c r="AJ63" s="881"/>
      <c r="AK63" s="882"/>
      <c r="AL63" s="877"/>
      <c r="AM63" s="877"/>
      <c r="AN63" s="877"/>
      <c r="AO63" s="877"/>
      <c r="AP63" s="880">
        <v>20215</v>
      </c>
      <c r="AQ63" s="880"/>
      <c r="AR63" s="880"/>
      <c r="AS63" s="880"/>
      <c r="AT63" s="880"/>
      <c r="AU63" s="880">
        <v>9262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553</v>
      </c>
      <c r="C68" s="906"/>
      <c r="D68" s="906"/>
      <c r="E68" s="906"/>
      <c r="F68" s="906"/>
      <c r="G68" s="906"/>
      <c r="H68" s="906"/>
      <c r="I68" s="906"/>
      <c r="J68" s="906"/>
      <c r="K68" s="906"/>
      <c r="L68" s="906"/>
      <c r="M68" s="906"/>
      <c r="N68" s="906"/>
      <c r="O68" s="906"/>
      <c r="P68" s="907"/>
      <c r="Q68" s="908" t="s">
        <v>552</v>
      </c>
      <c r="R68" s="902"/>
      <c r="S68" s="902"/>
      <c r="T68" s="902"/>
      <c r="U68" s="902"/>
      <c r="V68" s="902" t="s">
        <v>552</v>
      </c>
      <c r="W68" s="902"/>
      <c r="X68" s="902"/>
      <c r="Y68" s="902"/>
      <c r="Z68" s="902"/>
      <c r="AA68" s="902" t="s">
        <v>552</v>
      </c>
      <c r="AB68" s="902"/>
      <c r="AC68" s="902"/>
      <c r="AD68" s="902"/>
      <c r="AE68" s="902"/>
      <c r="AF68" s="902" t="s">
        <v>552</v>
      </c>
      <c r="AG68" s="902"/>
      <c r="AH68" s="902"/>
      <c r="AI68" s="902"/>
      <c r="AJ68" s="902"/>
      <c r="AK68" s="902" t="s">
        <v>552</v>
      </c>
      <c r="AL68" s="902"/>
      <c r="AM68" s="902"/>
      <c r="AN68" s="902"/>
      <c r="AO68" s="902"/>
      <c r="AP68" s="902">
        <v>85</v>
      </c>
      <c r="AQ68" s="902"/>
      <c r="AR68" s="902"/>
      <c r="AS68" s="902"/>
      <c r="AT68" s="902"/>
      <c r="AU68" s="902">
        <v>34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554</v>
      </c>
      <c r="C69" s="910"/>
      <c r="D69" s="910"/>
      <c r="E69" s="910"/>
      <c r="F69" s="910"/>
      <c r="G69" s="910"/>
      <c r="H69" s="910"/>
      <c r="I69" s="910"/>
      <c r="J69" s="910"/>
      <c r="K69" s="910"/>
      <c r="L69" s="910"/>
      <c r="M69" s="910"/>
      <c r="N69" s="910"/>
      <c r="O69" s="910"/>
      <c r="P69" s="911"/>
      <c r="Q69" s="912">
        <v>785</v>
      </c>
      <c r="R69" s="866"/>
      <c r="S69" s="866"/>
      <c r="T69" s="866"/>
      <c r="U69" s="866"/>
      <c r="V69" s="866">
        <v>370</v>
      </c>
      <c r="W69" s="866"/>
      <c r="X69" s="866"/>
      <c r="Y69" s="866"/>
      <c r="Z69" s="866"/>
      <c r="AA69" s="866">
        <v>414</v>
      </c>
      <c r="AB69" s="866"/>
      <c r="AC69" s="866"/>
      <c r="AD69" s="866"/>
      <c r="AE69" s="866"/>
      <c r="AF69" s="913">
        <v>414</v>
      </c>
      <c r="AG69" s="914"/>
      <c r="AH69" s="914"/>
      <c r="AI69" s="914"/>
      <c r="AJ69" s="870"/>
      <c r="AK69" s="866" t="s">
        <v>552</v>
      </c>
      <c r="AL69" s="866"/>
      <c r="AM69" s="866"/>
      <c r="AN69" s="866"/>
      <c r="AO69" s="866"/>
      <c r="AP69" s="866" t="s">
        <v>552</v>
      </c>
      <c r="AQ69" s="866"/>
      <c r="AR69" s="866"/>
      <c r="AS69" s="866"/>
      <c r="AT69" s="866"/>
      <c r="AU69" s="866" t="s">
        <v>552</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555</v>
      </c>
      <c r="C70" s="910"/>
      <c r="D70" s="910"/>
      <c r="E70" s="910"/>
      <c r="F70" s="910"/>
      <c r="G70" s="910"/>
      <c r="H70" s="910"/>
      <c r="I70" s="910"/>
      <c r="J70" s="910"/>
      <c r="K70" s="910"/>
      <c r="L70" s="910"/>
      <c r="M70" s="910"/>
      <c r="N70" s="910"/>
      <c r="O70" s="910"/>
      <c r="P70" s="911"/>
      <c r="Q70" s="912">
        <v>906481</v>
      </c>
      <c r="R70" s="866"/>
      <c r="S70" s="866"/>
      <c r="T70" s="866"/>
      <c r="U70" s="866"/>
      <c r="V70" s="866">
        <v>887687</v>
      </c>
      <c r="W70" s="866"/>
      <c r="X70" s="866"/>
      <c r="Y70" s="866"/>
      <c r="Z70" s="866"/>
      <c r="AA70" s="866">
        <v>18794</v>
      </c>
      <c r="AB70" s="866"/>
      <c r="AC70" s="866"/>
      <c r="AD70" s="866"/>
      <c r="AE70" s="866"/>
      <c r="AF70" s="866">
        <v>18794</v>
      </c>
      <c r="AG70" s="866"/>
      <c r="AH70" s="866"/>
      <c r="AI70" s="866"/>
      <c r="AJ70" s="866"/>
      <c r="AK70" s="866">
        <v>9782</v>
      </c>
      <c r="AL70" s="866"/>
      <c r="AM70" s="866"/>
      <c r="AN70" s="866"/>
      <c r="AO70" s="866"/>
      <c r="AP70" s="866" t="s">
        <v>552</v>
      </c>
      <c r="AQ70" s="866"/>
      <c r="AR70" s="866"/>
      <c r="AS70" s="866"/>
      <c r="AT70" s="866"/>
      <c r="AU70" s="866" t="s">
        <v>552</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c r="C71" s="910"/>
      <c r="D71" s="910"/>
      <c r="E71" s="910"/>
      <c r="F71" s="910"/>
      <c r="G71" s="910"/>
      <c r="H71" s="910"/>
      <c r="I71" s="910"/>
      <c r="J71" s="910"/>
      <c r="K71" s="910"/>
      <c r="L71" s="910"/>
      <c r="M71" s="910"/>
      <c r="N71" s="910"/>
      <c r="O71" s="910"/>
      <c r="P71" s="911"/>
      <c r="Q71" s="912"/>
      <c r="R71" s="866"/>
      <c r="S71" s="866"/>
      <c r="T71" s="866"/>
      <c r="U71" s="866"/>
      <c r="V71" s="866"/>
      <c r="W71" s="866"/>
      <c r="X71" s="866"/>
      <c r="Y71" s="866"/>
      <c r="Z71" s="866"/>
      <c r="AA71" s="866"/>
      <c r="AB71" s="866"/>
      <c r="AC71" s="866"/>
      <c r="AD71" s="866"/>
      <c r="AE71" s="866"/>
      <c r="AF71" s="866"/>
      <c r="AG71" s="866"/>
      <c r="AH71" s="866"/>
      <c r="AI71" s="866"/>
      <c r="AJ71" s="866"/>
      <c r="AK71" s="866"/>
      <c r="AL71" s="866"/>
      <c r="AM71" s="866"/>
      <c r="AN71" s="866"/>
      <c r="AO71" s="866"/>
      <c r="AP71" s="866"/>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5"/>
      <c r="R75" s="914"/>
      <c r="S75" s="914"/>
      <c r="T75" s="914"/>
      <c r="U75" s="870"/>
      <c r="V75" s="913"/>
      <c r="W75" s="914"/>
      <c r="X75" s="914"/>
      <c r="Y75" s="914"/>
      <c r="Z75" s="870"/>
      <c r="AA75" s="913"/>
      <c r="AB75" s="914"/>
      <c r="AC75" s="914"/>
      <c r="AD75" s="914"/>
      <c r="AE75" s="870"/>
      <c r="AF75" s="913"/>
      <c r="AG75" s="914"/>
      <c r="AH75" s="914"/>
      <c r="AI75" s="914"/>
      <c r="AJ75" s="870"/>
      <c r="AK75" s="913"/>
      <c r="AL75" s="914"/>
      <c r="AM75" s="914"/>
      <c r="AN75" s="914"/>
      <c r="AO75" s="870"/>
      <c r="AP75" s="913"/>
      <c r="AQ75" s="914"/>
      <c r="AR75" s="914"/>
      <c r="AS75" s="914"/>
      <c r="AT75" s="870"/>
      <c r="AU75" s="913"/>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5"/>
      <c r="R76" s="914"/>
      <c r="S76" s="914"/>
      <c r="T76" s="914"/>
      <c r="U76" s="870"/>
      <c r="V76" s="913"/>
      <c r="W76" s="914"/>
      <c r="X76" s="914"/>
      <c r="Y76" s="914"/>
      <c r="Z76" s="870"/>
      <c r="AA76" s="913"/>
      <c r="AB76" s="914"/>
      <c r="AC76" s="914"/>
      <c r="AD76" s="914"/>
      <c r="AE76" s="870"/>
      <c r="AF76" s="913"/>
      <c r="AG76" s="914"/>
      <c r="AH76" s="914"/>
      <c r="AI76" s="914"/>
      <c r="AJ76" s="870"/>
      <c r="AK76" s="913"/>
      <c r="AL76" s="914"/>
      <c r="AM76" s="914"/>
      <c r="AN76" s="914"/>
      <c r="AO76" s="870"/>
      <c r="AP76" s="913"/>
      <c r="AQ76" s="914"/>
      <c r="AR76" s="914"/>
      <c r="AS76" s="914"/>
      <c r="AT76" s="870"/>
      <c r="AU76" s="913"/>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5"/>
      <c r="R77" s="914"/>
      <c r="S77" s="914"/>
      <c r="T77" s="914"/>
      <c r="U77" s="870"/>
      <c r="V77" s="913"/>
      <c r="W77" s="914"/>
      <c r="X77" s="914"/>
      <c r="Y77" s="914"/>
      <c r="Z77" s="870"/>
      <c r="AA77" s="913"/>
      <c r="AB77" s="914"/>
      <c r="AC77" s="914"/>
      <c r="AD77" s="914"/>
      <c r="AE77" s="870"/>
      <c r="AF77" s="913"/>
      <c r="AG77" s="914"/>
      <c r="AH77" s="914"/>
      <c r="AI77" s="914"/>
      <c r="AJ77" s="870"/>
      <c r="AK77" s="913"/>
      <c r="AL77" s="914"/>
      <c r="AM77" s="914"/>
      <c r="AN77" s="914"/>
      <c r="AO77" s="870"/>
      <c r="AP77" s="913"/>
      <c r="AQ77" s="914"/>
      <c r="AR77" s="914"/>
      <c r="AS77" s="914"/>
      <c r="AT77" s="870"/>
      <c r="AU77" s="913"/>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19208</v>
      </c>
      <c r="AG88" s="880"/>
      <c r="AH88" s="880"/>
      <c r="AI88" s="880"/>
      <c r="AJ88" s="880"/>
      <c r="AK88" s="877"/>
      <c r="AL88" s="877"/>
      <c r="AM88" s="877"/>
      <c r="AN88" s="877"/>
      <c r="AO88" s="877"/>
      <c r="AP88" s="880">
        <v>85</v>
      </c>
      <c r="AQ88" s="880"/>
      <c r="AR88" s="880"/>
      <c r="AS88" s="880"/>
      <c r="AT88" s="880"/>
      <c r="AU88" s="880">
        <v>34</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125</v>
      </c>
      <c r="CS102" s="888"/>
      <c r="CT102" s="888"/>
      <c r="CU102" s="888"/>
      <c r="CV102" s="927"/>
      <c r="CW102" s="926">
        <v>68</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15">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2576705</v>
      </c>
      <c r="AB110" s="936"/>
      <c r="AC110" s="936"/>
      <c r="AD110" s="936"/>
      <c r="AE110" s="937"/>
      <c r="AF110" s="938">
        <v>2545263</v>
      </c>
      <c r="AG110" s="936"/>
      <c r="AH110" s="936"/>
      <c r="AI110" s="936"/>
      <c r="AJ110" s="937"/>
      <c r="AK110" s="938">
        <v>2473570</v>
      </c>
      <c r="AL110" s="936"/>
      <c r="AM110" s="936"/>
      <c r="AN110" s="936"/>
      <c r="AO110" s="937"/>
      <c r="AP110" s="939">
        <v>21.7</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27835577</v>
      </c>
      <c r="BR110" s="967"/>
      <c r="BS110" s="967"/>
      <c r="BT110" s="967"/>
      <c r="BU110" s="967"/>
      <c r="BV110" s="967">
        <v>26934937</v>
      </c>
      <c r="BW110" s="967"/>
      <c r="BX110" s="967"/>
      <c r="BY110" s="967"/>
      <c r="BZ110" s="967"/>
      <c r="CA110" s="967">
        <v>28303215</v>
      </c>
      <c r="CB110" s="967"/>
      <c r="CC110" s="967"/>
      <c r="CD110" s="967"/>
      <c r="CE110" s="967"/>
      <c r="CF110" s="980">
        <v>248.7</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v>3626</v>
      </c>
      <c r="BR111" s="962"/>
      <c r="BS111" s="962"/>
      <c r="BT111" s="962"/>
      <c r="BU111" s="962"/>
      <c r="BV111" s="962">
        <v>7020</v>
      </c>
      <c r="BW111" s="962"/>
      <c r="BX111" s="962"/>
      <c r="BY111" s="962"/>
      <c r="BZ111" s="962"/>
      <c r="CA111" s="962">
        <v>4272</v>
      </c>
      <c r="CB111" s="962"/>
      <c r="CC111" s="962"/>
      <c r="CD111" s="962"/>
      <c r="CE111" s="962"/>
      <c r="CF111" s="956">
        <v>0</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13275095</v>
      </c>
      <c r="BR112" s="962"/>
      <c r="BS112" s="962"/>
      <c r="BT112" s="962"/>
      <c r="BU112" s="962"/>
      <c r="BV112" s="962">
        <v>11107364</v>
      </c>
      <c r="BW112" s="962"/>
      <c r="BX112" s="962"/>
      <c r="BY112" s="962"/>
      <c r="BZ112" s="962"/>
      <c r="CA112" s="962">
        <v>9261968</v>
      </c>
      <c r="CB112" s="962"/>
      <c r="CC112" s="962"/>
      <c r="CD112" s="962"/>
      <c r="CE112" s="962"/>
      <c r="CF112" s="956">
        <v>81.400000000000006</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1336495</v>
      </c>
      <c r="AB113" s="974"/>
      <c r="AC113" s="974"/>
      <c r="AD113" s="974"/>
      <c r="AE113" s="975"/>
      <c r="AF113" s="976">
        <v>1128045</v>
      </c>
      <c r="AG113" s="974"/>
      <c r="AH113" s="974"/>
      <c r="AI113" s="974"/>
      <c r="AJ113" s="975"/>
      <c r="AK113" s="976">
        <v>1192083</v>
      </c>
      <c r="AL113" s="974"/>
      <c r="AM113" s="974"/>
      <c r="AN113" s="974"/>
      <c r="AO113" s="975"/>
      <c r="AP113" s="977">
        <v>10.5</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56032</v>
      </c>
      <c r="BR113" s="962"/>
      <c r="BS113" s="962"/>
      <c r="BT113" s="962"/>
      <c r="BU113" s="962"/>
      <c r="BV113" s="962">
        <v>44309</v>
      </c>
      <c r="BW113" s="962"/>
      <c r="BX113" s="962"/>
      <c r="BY113" s="962"/>
      <c r="BZ113" s="962"/>
      <c r="CA113" s="962">
        <v>33814</v>
      </c>
      <c r="CB113" s="962"/>
      <c r="CC113" s="962"/>
      <c r="CD113" s="962"/>
      <c r="CE113" s="962"/>
      <c r="CF113" s="956">
        <v>0.3</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12855</v>
      </c>
      <c r="AB114" s="995"/>
      <c r="AC114" s="995"/>
      <c r="AD114" s="995"/>
      <c r="AE114" s="996"/>
      <c r="AF114" s="997">
        <v>11724</v>
      </c>
      <c r="AG114" s="995"/>
      <c r="AH114" s="995"/>
      <c r="AI114" s="995"/>
      <c r="AJ114" s="996"/>
      <c r="AK114" s="997">
        <v>10494</v>
      </c>
      <c r="AL114" s="995"/>
      <c r="AM114" s="995"/>
      <c r="AN114" s="995"/>
      <c r="AO114" s="996"/>
      <c r="AP114" s="998">
        <v>0.1</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3009127</v>
      </c>
      <c r="BR114" s="962"/>
      <c r="BS114" s="962"/>
      <c r="BT114" s="962"/>
      <c r="BU114" s="962"/>
      <c r="BV114" s="962">
        <v>3021687</v>
      </c>
      <c r="BW114" s="962"/>
      <c r="BX114" s="962"/>
      <c r="BY114" s="962"/>
      <c r="BZ114" s="962"/>
      <c r="CA114" s="962">
        <v>3077386</v>
      </c>
      <c r="CB114" s="962"/>
      <c r="CC114" s="962"/>
      <c r="CD114" s="962"/>
      <c r="CE114" s="962"/>
      <c r="CF114" s="956">
        <v>27</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2126</v>
      </c>
      <c r="AB115" s="974"/>
      <c r="AC115" s="974"/>
      <c r="AD115" s="974"/>
      <c r="AE115" s="975"/>
      <c r="AF115" s="976">
        <v>1718</v>
      </c>
      <c r="AG115" s="974"/>
      <c r="AH115" s="974"/>
      <c r="AI115" s="974"/>
      <c r="AJ115" s="975"/>
      <c r="AK115" s="976">
        <v>2460</v>
      </c>
      <c r="AL115" s="974"/>
      <c r="AM115" s="974"/>
      <c r="AN115" s="974"/>
      <c r="AO115" s="975"/>
      <c r="AP115" s="977">
        <v>0</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3928181</v>
      </c>
      <c r="AB117" s="1015"/>
      <c r="AC117" s="1015"/>
      <c r="AD117" s="1015"/>
      <c r="AE117" s="1016"/>
      <c r="AF117" s="1017">
        <v>3686750</v>
      </c>
      <c r="AG117" s="1015"/>
      <c r="AH117" s="1015"/>
      <c r="AI117" s="1015"/>
      <c r="AJ117" s="1016"/>
      <c r="AK117" s="1017">
        <v>3678607</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44179457</v>
      </c>
      <c r="BR119" s="1036"/>
      <c r="BS119" s="1036"/>
      <c r="BT119" s="1036"/>
      <c r="BU119" s="1036"/>
      <c r="BV119" s="1036">
        <v>41115317</v>
      </c>
      <c r="BW119" s="1036"/>
      <c r="BX119" s="1036"/>
      <c r="BY119" s="1036"/>
      <c r="BZ119" s="1036"/>
      <c r="CA119" s="1036">
        <v>40680655</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3626</v>
      </c>
      <c r="DH119" s="1022"/>
      <c r="DI119" s="1022"/>
      <c r="DJ119" s="1022"/>
      <c r="DK119" s="1023"/>
      <c r="DL119" s="1021">
        <v>7020</v>
      </c>
      <c r="DM119" s="1022"/>
      <c r="DN119" s="1022"/>
      <c r="DO119" s="1022"/>
      <c r="DP119" s="1023"/>
      <c r="DQ119" s="1021">
        <v>4272</v>
      </c>
      <c r="DR119" s="1022"/>
      <c r="DS119" s="1022"/>
      <c r="DT119" s="1022"/>
      <c r="DU119" s="1023"/>
      <c r="DV119" s="1024">
        <v>0</v>
      </c>
      <c r="DW119" s="1025"/>
      <c r="DX119" s="1025"/>
      <c r="DY119" s="1025"/>
      <c r="DZ119" s="1026"/>
    </row>
    <row r="120" spans="1:130" s="218" customFormat="1" ht="26.25" customHeight="1" x14ac:dyDescent="0.15">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4981634</v>
      </c>
      <c r="BR120" s="967"/>
      <c r="BS120" s="967"/>
      <c r="BT120" s="967"/>
      <c r="BU120" s="967"/>
      <c r="BV120" s="967">
        <v>5612468</v>
      </c>
      <c r="BW120" s="967"/>
      <c r="BX120" s="967"/>
      <c r="BY120" s="967"/>
      <c r="BZ120" s="967"/>
      <c r="CA120" s="967">
        <v>5581249</v>
      </c>
      <c r="CB120" s="967"/>
      <c r="CC120" s="967"/>
      <c r="CD120" s="967"/>
      <c r="CE120" s="967"/>
      <c r="CF120" s="980">
        <v>49</v>
      </c>
      <c r="CG120" s="981"/>
      <c r="CH120" s="981"/>
      <c r="CI120" s="981"/>
      <c r="CJ120" s="981"/>
      <c r="CK120" s="1042" t="s">
        <v>448</v>
      </c>
      <c r="CL120" s="1043"/>
      <c r="CM120" s="1043"/>
      <c r="CN120" s="1043"/>
      <c r="CO120" s="1044"/>
      <c r="CP120" s="1050" t="s">
        <v>397</v>
      </c>
      <c r="CQ120" s="1051"/>
      <c r="CR120" s="1051"/>
      <c r="CS120" s="1051"/>
      <c r="CT120" s="1051"/>
      <c r="CU120" s="1051"/>
      <c r="CV120" s="1051"/>
      <c r="CW120" s="1051"/>
      <c r="CX120" s="1051"/>
      <c r="CY120" s="1051"/>
      <c r="CZ120" s="1051"/>
      <c r="DA120" s="1051"/>
      <c r="DB120" s="1051"/>
      <c r="DC120" s="1051"/>
      <c r="DD120" s="1051"/>
      <c r="DE120" s="1051"/>
      <c r="DF120" s="1052"/>
      <c r="DG120" s="966">
        <v>9147988</v>
      </c>
      <c r="DH120" s="967"/>
      <c r="DI120" s="967"/>
      <c r="DJ120" s="967"/>
      <c r="DK120" s="967"/>
      <c r="DL120" s="967">
        <v>7528188</v>
      </c>
      <c r="DM120" s="967"/>
      <c r="DN120" s="967"/>
      <c r="DO120" s="967"/>
      <c r="DP120" s="967"/>
      <c r="DQ120" s="967">
        <v>6225589</v>
      </c>
      <c r="DR120" s="967"/>
      <c r="DS120" s="967"/>
      <c r="DT120" s="967"/>
      <c r="DU120" s="967"/>
      <c r="DV120" s="968">
        <v>54.7</v>
      </c>
      <c r="DW120" s="968"/>
      <c r="DX120" s="968"/>
      <c r="DY120" s="968"/>
      <c r="DZ120" s="969"/>
    </row>
    <row r="121" spans="1:130" s="218" customFormat="1" ht="26.25" customHeight="1" x14ac:dyDescent="0.15">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6989578</v>
      </c>
      <c r="BR121" s="962"/>
      <c r="BS121" s="962"/>
      <c r="BT121" s="962"/>
      <c r="BU121" s="962"/>
      <c r="BV121" s="962">
        <v>6551508</v>
      </c>
      <c r="BW121" s="962"/>
      <c r="BX121" s="962"/>
      <c r="BY121" s="962"/>
      <c r="BZ121" s="962"/>
      <c r="CA121" s="962">
        <v>6203794</v>
      </c>
      <c r="CB121" s="962"/>
      <c r="CC121" s="962"/>
      <c r="CD121" s="962"/>
      <c r="CE121" s="962"/>
      <c r="CF121" s="956">
        <v>54.5</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4108241</v>
      </c>
      <c r="DH121" s="962"/>
      <c r="DI121" s="962"/>
      <c r="DJ121" s="962"/>
      <c r="DK121" s="962"/>
      <c r="DL121" s="962">
        <v>3536247</v>
      </c>
      <c r="DM121" s="962"/>
      <c r="DN121" s="962"/>
      <c r="DO121" s="962"/>
      <c r="DP121" s="962"/>
      <c r="DQ121" s="962">
        <v>2995417</v>
      </c>
      <c r="DR121" s="962"/>
      <c r="DS121" s="962"/>
      <c r="DT121" s="962"/>
      <c r="DU121" s="962"/>
      <c r="DV121" s="963">
        <v>26.3</v>
      </c>
      <c r="DW121" s="963"/>
      <c r="DX121" s="963"/>
      <c r="DY121" s="963"/>
      <c r="DZ121" s="964"/>
    </row>
    <row r="122" spans="1:130" s="218" customFormat="1" ht="26.25" customHeight="1" x14ac:dyDescent="0.15">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23342669</v>
      </c>
      <c r="BR122" s="1036"/>
      <c r="BS122" s="1036"/>
      <c r="BT122" s="1036"/>
      <c r="BU122" s="1036"/>
      <c r="BV122" s="1036">
        <v>22261957</v>
      </c>
      <c r="BW122" s="1036"/>
      <c r="BX122" s="1036"/>
      <c r="BY122" s="1036"/>
      <c r="BZ122" s="1036"/>
      <c r="CA122" s="1036">
        <v>21296427</v>
      </c>
      <c r="CB122" s="1036"/>
      <c r="CC122" s="1036"/>
      <c r="CD122" s="1036"/>
      <c r="CE122" s="1036"/>
      <c r="CF122" s="1053">
        <v>187.1</v>
      </c>
      <c r="CG122" s="1054"/>
      <c r="CH122" s="1054"/>
      <c r="CI122" s="1054"/>
      <c r="CJ122" s="1054"/>
      <c r="CK122" s="1045"/>
      <c r="CL122" s="1046"/>
      <c r="CM122" s="1046"/>
      <c r="CN122" s="1046"/>
      <c r="CO122" s="1047"/>
      <c r="CP122" s="1055" t="s">
        <v>393</v>
      </c>
      <c r="CQ122" s="1056"/>
      <c r="CR122" s="1056"/>
      <c r="CS122" s="1056"/>
      <c r="CT122" s="1056"/>
      <c r="CU122" s="1056"/>
      <c r="CV122" s="1056"/>
      <c r="CW122" s="1056"/>
      <c r="CX122" s="1056"/>
      <c r="CY122" s="1056"/>
      <c r="CZ122" s="1056"/>
      <c r="DA122" s="1056"/>
      <c r="DB122" s="1056"/>
      <c r="DC122" s="1056"/>
      <c r="DD122" s="1056"/>
      <c r="DE122" s="1056"/>
      <c r="DF122" s="1057"/>
      <c r="DG122" s="961">
        <v>9626</v>
      </c>
      <c r="DH122" s="962"/>
      <c r="DI122" s="962"/>
      <c r="DJ122" s="962"/>
      <c r="DK122" s="962"/>
      <c r="DL122" s="962">
        <v>18861</v>
      </c>
      <c r="DM122" s="962"/>
      <c r="DN122" s="962"/>
      <c r="DO122" s="962"/>
      <c r="DP122" s="962"/>
      <c r="DQ122" s="962">
        <v>21892</v>
      </c>
      <c r="DR122" s="962"/>
      <c r="DS122" s="962"/>
      <c r="DT122" s="962"/>
      <c r="DU122" s="962"/>
      <c r="DV122" s="963">
        <v>0.2</v>
      </c>
      <c r="DW122" s="963"/>
      <c r="DX122" s="963"/>
      <c r="DY122" s="963"/>
      <c r="DZ122" s="964"/>
    </row>
    <row r="123" spans="1:130" s="218" customFormat="1" ht="26.25" customHeight="1" x14ac:dyDescent="0.15">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35313881</v>
      </c>
      <c r="BR123" s="1100"/>
      <c r="BS123" s="1100"/>
      <c r="BT123" s="1100"/>
      <c r="BU123" s="1100"/>
      <c r="BV123" s="1100">
        <v>34425933</v>
      </c>
      <c r="BW123" s="1100"/>
      <c r="BX123" s="1100"/>
      <c r="BY123" s="1100"/>
      <c r="BZ123" s="1100"/>
      <c r="CA123" s="1100">
        <v>33081470</v>
      </c>
      <c r="CB123" s="1100"/>
      <c r="CC123" s="1100"/>
      <c r="CD123" s="1100"/>
      <c r="CE123" s="1100"/>
      <c r="CF123" s="1037"/>
      <c r="CG123" s="1038"/>
      <c r="CH123" s="1038"/>
      <c r="CI123" s="1038"/>
      <c r="CJ123" s="1039"/>
      <c r="CK123" s="1045"/>
      <c r="CL123" s="1046"/>
      <c r="CM123" s="1046"/>
      <c r="CN123" s="1046"/>
      <c r="CO123" s="1047"/>
      <c r="CP123" s="1055" t="s">
        <v>396</v>
      </c>
      <c r="CQ123" s="1056"/>
      <c r="CR123" s="1056"/>
      <c r="CS123" s="1056"/>
      <c r="CT123" s="1056"/>
      <c r="CU123" s="1056"/>
      <c r="CV123" s="1056"/>
      <c r="CW123" s="1056"/>
      <c r="CX123" s="1056"/>
      <c r="CY123" s="1056"/>
      <c r="CZ123" s="1056"/>
      <c r="DA123" s="1056"/>
      <c r="DB123" s="1056"/>
      <c r="DC123" s="1056"/>
      <c r="DD123" s="1056"/>
      <c r="DE123" s="1056"/>
      <c r="DF123" s="1057"/>
      <c r="DG123" s="994">
        <v>9240</v>
      </c>
      <c r="DH123" s="995"/>
      <c r="DI123" s="995"/>
      <c r="DJ123" s="995"/>
      <c r="DK123" s="996"/>
      <c r="DL123" s="997">
        <v>24068</v>
      </c>
      <c r="DM123" s="995"/>
      <c r="DN123" s="995"/>
      <c r="DO123" s="995"/>
      <c r="DP123" s="996"/>
      <c r="DQ123" s="997">
        <v>19070</v>
      </c>
      <c r="DR123" s="995"/>
      <c r="DS123" s="995"/>
      <c r="DT123" s="995"/>
      <c r="DU123" s="996"/>
      <c r="DV123" s="998">
        <v>0.2</v>
      </c>
      <c r="DW123" s="999"/>
      <c r="DX123" s="999"/>
      <c r="DY123" s="999"/>
      <c r="DZ123" s="1000"/>
    </row>
    <row r="124" spans="1:130" s="218" customFormat="1" ht="26.25" customHeight="1" thickBot="1" x14ac:dyDescent="0.2">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80.099999999999994</v>
      </c>
      <c r="BR124" s="1063"/>
      <c r="BS124" s="1063"/>
      <c r="BT124" s="1063"/>
      <c r="BU124" s="1063"/>
      <c r="BV124" s="1063">
        <v>60</v>
      </c>
      <c r="BW124" s="1063"/>
      <c r="BX124" s="1063"/>
      <c r="BY124" s="1063"/>
      <c r="BZ124" s="1063"/>
      <c r="CA124" s="1063">
        <v>66.7</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2126</v>
      </c>
      <c r="AB126" s="995"/>
      <c r="AC126" s="995"/>
      <c r="AD126" s="995"/>
      <c r="AE126" s="996"/>
      <c r="AF126" s="997">
        <v>1718</v>
      </c>
      <c r="AG126" s="995"/>
      <c r="AH126" s="995"/>
      <c r="AI126" s="995"/>
      <c r="AJ126" s="996"/>
      <c r="AK126" s="997">
        <v>2460</v>
      </c>
      <c r="AL126" s="995"/>
      <c r="AM126" s="995"/>
      <c r="AN126" s="995"/>
      <c r="AO126" s="996"/>
      <c r="AP126" s="998">
        <v>0</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603860</v>
      </c>
      <c r="AB128" s="1082"/>
      <c r="AC128" s="1082"/>
      <c r="AD128" s="1082"/>
      <c r="AE128" s="1083"/>
      <c r="AF128" s="1084">
        <v>596805</v>
      </c>
      <c r="AG128" s="1082"/>
      <c r="AH128" s="1082"/>
      <c r="AI128" s="1082"/>
      <c r="AJ128" s="1083"/>
      <c r="AK128" s="1084">
        <v>625188</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12.9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13228596</v>
      </c>
      <c r="AB129" s="995"/>
      <c r="AC129" s="995"/>
      <c r="AD129" s="995"/>
      <c r="AE129" s="996"/>
      <c r="AF129" s="997">
        <v>13294665</v>
      </c>
      <c r="AG129" s="995"/>
      <c r="AH129" s="995"/>
      <c r="AI129" s="995"/>
      <c r="AJ129" s="996"/>
      <c r="AK129" s="997">
        <v>13524479</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17.899999999999999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2168788</v>
      </c>
      <c r="AB130" s="995"/>
      <c r="AC130" s="995"/>
      <c r="AD130" s="995"/>
      <c r="AE130" s="996"/>
      <c r="AF130" s="997">
        <v>2157376</v>
      </c>
      <c r="AG130" s="995"/>
      <c r="AH130" s="995"/>
      <c r="AI130" s="995"/>
      <c r="AJ130" s="996"/>
      <c r="AK130" s="997">
        <v>2144363</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8.9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11059808</v>
      </c>
      <c r="AB131" s="1022"/>
      <c r="AC131" s="1022"/>
      <c r="AD131" s="1022"/>
      <c r="AE131" s="1023"/>
      <c r="AF131" s="1021">
        <v>11137289</v>
      </c>
      <c r="AG131" s="1022"/>
      <c r="AH131" s="1022"/>
      <c r="AI131" s="1022"/>
      <c r="AJ131" s="1023"/>
      <c r="AK131" s="1021">
        <v>11380116</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v>66.7</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10.448038520000001</v>
      </c>
      <c r="AB132" s="1133"/>
      <c r="AC132" s="1133"/>
      <c r="AD132" s="1133"/>
      <c r="AE132" s="1134"/>
      <c r="AF132" s="1135">
        <v>8.3733932020000008</v>
      </c>
      <c r="AG132" s="1133"/>
      <c r="AH132" s="1133"/>
      <c r="AI132" s="1133"/>
      <c r="AJ132" s="1134"/>
      <c r="AK132" s="1135">
        <v>7.988108381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9.9</v>
      </c>
      <c r="AB133" s="1116"/>
      <c r="AC133" s="1116"/>
      <c r="AD133" s="1116"/>
      <c r="AE133" s="1117"/>
      <c r="AF133" s="1115">
        <v>9.5</v>
      </c>
      <c r="AG133" s="1116"/>
      <c r="AH133" s="1116"/>
      <c r="AI133" s="1116"/>
      <c r="AJ133" s="1117"/>
      <c r="AK133" s="1115">
        <v>8.9</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8MWV/q6N1NhvHrijGWDHc+CQ2bNUX0rEH4gnKDwjWT5s+arGKj/xnbVoSx2Bci1byC9Qc7gEXpILW6nq2HzqA==" saltValue="n/8Mru5DkRdfqIaCCFyf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1NfD5zAbD7/3mhlUDPimfT2vDQ1aHoJPVbSBa6M0DHPmQaZ2TF+SNGs6/dCptDhxNNJpLwVQ4Hl/vzl9igYoxg==" saltValue="0RKh+hcJSv/tP5BHx3LT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8Ev1RW6qoE9ZRuPilWF8zAdI+Iby9uHXy4YKLZp4F99AWFWIFsnQgDeZbnTCoow8oQXWlq7wIKpsU5+98CI6A==" saltValue="aMrH6CI1LuJK2qJAAUDTc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4904144</v>
      </c>
      <c r="AP9" s="269">
        <v>111006</v>
      </c>
      <c r="AQ9" s="270">
        <v>98214</v>
      </c>
      <c r="AR9" s="271">
        <v>13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4</v>
      </c>
      <c r="AP10" s="272">
        <v>0</v>
      </c>
      <c r="AQ10" s="273">
        <v>8330</v>
      </c>
      <c r="AR10" s="274">
        <v>-100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v>122949</v>
      </c>
      <c r="AP11" s="272">
        <v>2783</v>
      </c>
      <c r="AQ11" s="273">
        <v>2236</v>
      </c>
      <c r="AR11" s="274">
        <v>24.5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490</v>
      </c>
      <c r="AP12" s="272" t="s">
        <v>490</v>
      </c>
      <c r="AQ12" s="273">
        <v>12</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179645</v>
      </c>
      <c r="AP13" s="272">
        <v>4066</v>
      </c>
      <c r="AQ13" s="273">
        <v>3111</v>
      </c>
      <c r="AR13" s="274">
        <v>30.7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81075</v>
      </c>
      <c r="AP14" s="272">
        <v>1835</v>
      </c>
      <c r="AQ14" s="273">
        <v>1882</v>
      </c>
      <c r="AR14" s="274">
        <v>-2.5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-191504</v>
      </c>
      <c r="AP15" s="272">
        <v>-4335</v>
      </c>
      <c r="AQ15" s="273">
        <v>-6411</v>
      </c>
      <c r="AR15" s="274">
        <v>-32.4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5096313</v>
      </c>
      <c r="AP16" s="272">
        <v>115356</v>
      </c>
      <c r="AQ16" s="273">
        <v>107373</v>
      </c>
      <c r="AR16" s="274">
        <v>7.4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10.48</v>
      </c>
      <c r="AP21" s="286">
        <v>9.17</v>
      </c>
      <c r="AQ21" s="287">
        <v>1.31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97.4</v>
      </c>
      <c r="AP22" s="291">
        <v>97.5</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2473570</v>
      </c>
      <c r="AP32" s="300">
        <v>55990</v>
      </c>
      <c r="AQ32" s="301">
        <v>55954</v>
      </c>
      <c r="AR32" s="302">
        <v>0.1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490</v>
      </c>
      <c r="AP34" s="300" t="s">
        <v>490</v>
      </c>
      <c r="AQ34" s="301">
        <v>1</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1192083</v>
      </c>
      <c r="AP35" s="300">
        <v>26983</v>
      </c>
      <c r="AQ35" s="301">
        <v>17691</v>
      </c>
      <c r="AR35" s="302">
        <v>52.5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10494</v>
      </c>
      <c r="AP36" s="300">
        <v>238</v>
      </c>
      <c r="AQ36" s="301">
        <v>2603</v>
      </c>
      <c r="AR36" s="302">
        <v>-90.9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v>2460</v>
      </c>
      <c r="AP37" s="300">
        <v>56</v>
      </c>
      <c r="AQ37" s="301">
        <v>579</v>
      </c>
      <c r="AR37" s="302">
        <v>-90.3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490</v>
      </c>
      <c r="AP38" s="303" t="s">
        <v>490</v>
      </c>
      <c r="AQ38" s="304">
        <v>4</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-625188</v>
      </c>
      <c r="AP39" s="300">
        <v>-14151</v>
      </c>
      <c r="AQ39" s="301">
        <v>-4663</v>
      </c>
      <c r="AR39" s="302">
        <v>203.5</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-2144363</v>
      </c>
      <c r="AP40" s="300">
        <v>-48538</v>
      </c>
      <c r="AQ40" s="301">
        <v>-48945</v>
      </c>
      <c r="AR40" s="302">
        <v>-0.8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909056</v>
      </c>
      <c r="AP41" s="300">
        <v>20577</v>
      </c>
      <c r="AQ41" s="301">
        <v>23225</v>
      </c>
      <c r="AR41" s="302">
        <v>-11.4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1939488</v>
      </c>
      <c r="AN51" s="322">
        <v>41537</v>
      </c>
      <c r="AO51" s="323">
        <v>-31</v>
      </c>
      <c r="AP51" s="324">
        <v>76347</v>
      </c>
      <c r="AQ51" s="325">
        <v>2.4</v>
      </c>
      <c r="AR51" s="326">
        <v>-33.4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1220453</v>
      </c>
      <c r="AN52" s="330">
        <v>26138</v>
      </c>
      <c r="AO52" s="331">
        <v>-16.600000000000001</v>
      </c>
      <c r="AP52" s="332">
        <v>41762</v>
      </c>
      <c r="AQ52" s="333">
        <v>0.5</v>
      </c>
      <c r="AR52" s="334">
        <v>-17.100000000000001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2041070</v>
      </c>
      <c r="AN53" s="322">
        <v>44333</v>
      </c>
      <c r="AO53" s="323">
        <v>6.7</v>
      </c>
      <c r="AP53" s="324">
        <v>69604</v>
      </c>
      <c r="AQ53" s="325">
        <v>-8.8000000000000007</v>
      </c>
      <c r="AR53" s="326">
        <v>15.5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1246503</v>
      </c>
      <c r="AN54" s="330">
        <v>27075</v>
      </c>
      <c r="AO54" s="331">
        <v>3.6</v>
      </c>
      <c r="AP54" s="332">
        <v>36247</v>
      </c>
      <c r="AQ54" s="333">
        <v>-13.2</v>
      </c>
      <c r="AR54" s="334">
        <v>16.8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1781677</v>
      </c>
      <c r="AN55" s="322">
        <v>39209</v>
      </c>
      <c r="AO55" s="323">
        <v>-11.6</v>
      </c>
      <c r="AP55" s="324">
        <v>68410</v>
      </c>
      <c r="AQ55" s="325">
        <v>-1.7</v>
      </c>
      <c r="AR55" s="326">
        <v>-9.9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1073047</v>
      </c>
      <c r="AN56" s="330">
        <v>23615</v>
      </c>
      <c r="AO56" s="331">
        <v>-12.8</v>
      </c>
      <c r="AP56" s="332">
        <v>35086</v>
      </c>
      <c r="AQ56" s="333">
        <v>-3.2</v>
      </c>
      <c r="AR56" s="334">
        <v>-9.6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2374257</v>
      </c>
      <c r="AN57" s="322">
        <v>52978</v>
      </c>
      <c r="AO57" s="323">
        <v>35.1</v>
      </c>
      <c r="AP57" s="324">
        <v>73019</v>
      </c>
      <c r="AQ57" s="325">
        <v>6.7</v>
      </c>
      <c r="AR57" s="326">
        <v>28.4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1631494</v>
      </c>
      <c r="AN58" s="330">
        <v>36404</v>
      </c>
      <c r="AO58" s="331">
        <v>54.2</v>
      </c>
      <c r="AP58" s="332">
        <v>39427</v>
      </c>
      <c r="AQ58" s="333">
        <v>12.4</v>
      </c>
      <c r="AR58" s="334">
        <v>41.8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5196355</v>
      </c>
      <c r="AN59" s="322">
        <v>117620</v>
      </c>
      <c r="AO59" s="323">
        <v>122</v>
      </c>
      <c r="AP59" s="324">
        <v>76590</v>
      </c>
      <c r="AQ59" s="325">
        <v>4.9000000000000004</v>
      </c>
      <c r="AR59" s="326">
        <v>117.1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3929156</v>
      </c>
      <c r="AN60" s="330">
        <v>88937</v>
      </c>
      <c r="AO60" s="331">
        <v>144.30000000000001</v>
      </c>
      <c r="AP60" s="332">
        <v>42387</v>
      </c>
      <c r="AQ60" s="333">
        <v>7.5</v>
      </c>
      <c r="AR60" s="334">
        <v>136.80000000000001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2666569</v>
      </c>
      <c r="AN61" s="337">
        <v>59135</v>
      </c>
      <c r="AO61" s="338">
        <v>24.2</v>
      </c>
      <c r="AP61" s="339">
        <v>72794</v>
      </c>
      <c r="AQ61" s="340">
        <v>0.7</v>
      </c>
      <c r="AR61" s="326">
        <v>23.5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1820131</v>
      </c>
      <c r="AN62" s="330">
        <v>40434</v>
      </c>
      <c r="AO62" s="331">
        <v>34.5</v>
      </c>
      <c r="AP62" s="332">
        <v>38982</v>
      </c>
      <c r="AQ62" s="333">
        <v>0.8</v>
      </c>
      <c r="AR62" s="334">
        <v>33.700000000000003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kRY/Md4bTBTYPfFJ5dgPVIPsMy6kOxWx70wTn9qEQJ3ehbeJJnbPQN8LMzfRYchcJB/wAsfR1DZRIV5cLx7Wg==" saltValue="+ILsVkZFkVwTUcGhKk3Iu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iXNNwnX/FjaEM0M324rGtNN9XTeJ66wYA0e6yPNQ1UBTW7ka9WkyPndUmoFJJ/MPggsCHVJny67b6l/xEKYR+w==" saltValue="tqXgdlTDbZPlWQbgKxvL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kF3SBErlZBmBf6GJbTeUNVpWbtIFzyBVOs+3WCL/RKgscKjHSds8SHLuqzltbQiB6HQW9N2Geph1JwINCrZiUA==" saltValue="JEwEcup7kQGrs704Uwi/1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11.96</v>
      </c>
      <c r="G47" s="12">
        <v>14.4</v>
      </c>
      <c r="H47" s="12">
        <v>20.14</v>
      </c>
      <c r="I47" s="12">
        <v>23.76</v>
      </c>
      <c r="J47" s="13">
        <v>23.45</v>
      </c>
    </row>
    <row r="48" spans="2:10" ht="57.75" customHeight="1" x14ac:dyDescent="0.15">
      <c r="B48" s="14"/>
      <c r="C48" s="1177" t="s">
        <v>4</v>
      </c>
      <c r="D48" s="1177"/>
      <c r="E48" s="1178"/>
      <c r="F48" s="15">
        <v>2.1</v>
      </c>
      <c r="G48" s="16">
        <v>5.41</v>
      </c>
      <c r="H48" s="16">
        <v>4.4800000000000004</v>
      </c>
      <c r="I48" s="16">
        <v>2.5299999999999998</v>
      </c>
      <c r="J48" s="17">
        <v>0.64</v>
      </c>
    </row>
    <row r="49" spans="2:10" ht="57.75" customHeight="1" thickBot="1" x14ac:dyDescent="0.2">
      <c r="B49" s="18"/>
      <c r="C49" s="1179" t="s">
        <v>5</v>
      </c>
      <c r="D49" s="1179"/>
      <c r="E49" s="1180"/>
      <c r="F49" s="19">
        <v>2.56</v>
      </c>
      <c r="G49" s="20">
        <v>5.41</v>
      </c>
      <c r="H49" s="20">
        <v>4.28</v>
      </c>
      <c r="I49" s="20" t="s">
        <v>533</v>
      </c>
      <c r="J49" s="21" t="s">
        <v>534</v>
      </c>
    </row>
    <row r="50" spans="2:10" x14ac:dyDescent="0.15"/>
  </sheetData>
  <sheetProtection algorithmName="SHA-512" hashValue="VwCX1EHpmFvDfRCCH1+0R/fyhmIIwxow/JQpmxndkT9t74Fj78Cln/wc2JvqwPpHfu1Mh4KxKT+nHQv/V61Bpw==" saltValue="qtAlvLQg728ant9R8WqI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535</v>
      </c>
      <c r="D34" s="1187"/>
      <c r="E34" s="1188"/>
      <c r="F34" s="32">
        <v>8.8800000000000008</v>
      </c>
      <c r="G34" s="33">
        <v>9.1</v>
      </c>
      <c r="H34" s="33">
        <v>10.46</v>
      </c>
      <c r="I34" s="33">
        <v>11.13</v>
      </c>
      <c r="J34" s="34">
        <v>10.91</v>
      </c>
      <c r="K34" s="22"/>
      <c r="L34" s="22"/>
      <c r="M34" s="22"/>
      <c r="N34" s="22"/>
      <c r="O34" s="22"/>
      <c r="P34" s="22"/>
    </row>
    <row r="35" spans="1:16" ht="39" customHeight="1" x14ac:dyDescent="0.15">
      <c r="A35" s="22"/>
      <c r="B35" s="35"/>
      <c r="C35" s="1181" t="s">
        <v>536</v>
      </c>
      <c r="D35" s="1182"/>
      <c r="E35" s="1183"/>
      <c r="F35" s="36">
        <v>2.71</v>
      </c>
      <c r="G35" s="37">
        <v>3.18</v>
      </c>
      <c r="H35" s="37">
        <v>3.37</v>
      </c>
      <c r="I35" s="37">
        <v>2.37</v>
      </c>
      <c r="J35" s="38">
        <v>1.32</v>
      </c>
      <c r="K35" s="22"/>
      <c r="L35" s="22"/>
      <c r="M35" s="22"/>
      <c r="N35" s="22"/>
      <c r="O35" s="22"/>
      <c r="P35" s="22"/>
    </row>
    <row r="36" spans="1:16" ht="39" customHeight="1" x14ac:dyDescent="0.15">
      <c r="A36" s="22"/>
      <c r="B36" s="35"/>
      <c r="C36" s="1181" t="s">
        <v>537</v>
      </c>
      <c r="D36" s="1182"/>
      <c r="E36" s="1183"/>
      <c r="F36" s="36">
        <v>0.23</v>
      </c>
      <c r="G36" s="37">
        <v>0.47</v>
      </c>
      <c r="H36" s="37">
        <v>1.03</v>
      </c>
      <c r="I36" s="37">
        <v>0.98</v>
      </c>
      <c r="J36" s="38">
        <v>0.93</v>
      </c>
      <c r="K36" s="22"/>
      <c r="L36" s="22"/>
      <c r="M36" s="22"/>
      <c r="N36" s="22"/>
      <c r="O36" s="22"/>
      <c r="P36" s="22"/>
    </row>
    <row r="37" spans="1:16" ht="39" customHeight="1" x14ac:dyDescent="0.15">
      <c r="A37" s="22"/>
      <c r="B37" s="35"/>
      <c r="C37" s="1181" t="s">
        <v>538</v>
      </c>
      <c r="D37" s="1182"/>
      <c r="E37" s="1183"/>
      <c r="F37" s="36">
        <v>2.09</v>
      </c>
      <c r="G37" s="37">
        <v>5.41</v>
      </c>
      <c r="H37" s="37">
        <v>4.4800000000000004</v>
      </c>
      <c r="I37" s="37">
        <v>2.52</v>
      </c>
      <c r="J37" s="38">
        <v>0.63</v>
      </c>
      <c r="K37" s="22"/>
      <c r="L37" s="22"/>
      <c r="M37" s="22"/>
      <c r="N37" s="22"/>
      <c r="O37" s="22"/>
      <c r="P37" s="22"/>
    </row>
    <row r="38" spans="1:16" ht="39" customHeight="1" x14ac:dyDescent="0.15">
      <c r="A38" s="22"/>
      <c r="B38" s="35"/>
      <c r="C38" s="1181" t="s">
        <v>539</v>
      </c>
      <c r="D38" s="1182"/>
      <c r="E38" s="1183"/>
      <c r="F38" s="36">
        <v>0.12</v>
      </c>
      <c r="G38" s="37">
        <v>0.1</v>
      </c>
      <c r="H38" s="37">
        <v>0.12</v>
      </c>
      <c r="I38" s="37">
        <v>0.12</v>
      </c>
      <c r="J38" s="38">
        <v>0.15</v>
      </c>
      <c r="K38" s="22"/>
      <c r="L38" s="22"/>
      <c r="M38" s="22"/>
      <c r="N38" s="22"/>
      <c r="O38" s="22"/>
      <c r="P38" s="22"/>
    </row>
    <row r="39" spans="1:16" ht="39" customHeight="1" x14ac:dyDescent="0.15">
      <c r="A39" s="22"/>
      <c r="B39" s="35"/>
      <c r="C39" s="1181" t="s">
        <v>540</v>
      </c>
      <c r="D39" s="1182"/>
      <c r="E39" s="1183"/>
      <c r="F39" s="36">
        <v>0.44</v>
      </c>
      <c r="G39" s="37">
        <v>0.05</v>
      </c>
      <c r="H39" s="37">
        <v>0.06</v>
      </c>
      <c r="I39" s="37">
        <v>0.06</v>
      </c>
      <c r="J39" s="38">
        <v>7.0000000000000007E-2</v>
      </c>
      <c r="K39" s="22"/>
      <c r="L39" s="22"/>
      <c r="M39" s="22"/>
      <c r="N39" s="22"/>
      <c r="O39" s="22"/>
      <c r="P39" s="22"/>
    </row>
    <row r="40" spans="1:16" ht="39" customHeight="1" x14ac:dyDescent="0.15">
      <c r="A40" s="22"/>
      <c r="B40" s="35"/>
      <c r="C40" s="1181" t="s">
        <v>541</v>
      </c>
      <c r="D40" s="1182"/>
      <c r="E40" s="1183"/>
      <c r="F40" s="36">
        <v>0.31</v>
      </c>
      <c r="G40" s="37">
        <v>0.09</v>
      </c>
      <c r="H40" s="37">
        <v>0.02</v>
      </c>
      <c r="I40" s="37">
        <v>0.31</v>
      </c>
      <c r="J40" s="38">
        <v>0.04</v>
      </c>
      <c r="K40" s="22"/>
      <c r="L40" s="22"/>
      <c r="M40" s="22"/>
      <c r="N40" s="22"/>
      <c r="O40" s="22"/>
      <c r="P40" s="22"/>
    </row>
    <row r="41" spans="1:16" ht="39" customHeight="1" x14ac:dyDescent="0.15">
      <c r="A41" s="22"/>
      <c r="B41" s="35"/>
      <c r="C41" s="1181" t="s">
        <v>542</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543</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544</v>
      </c>
      <c r="D43" s="1185"/>
      <c r="E43" s="1186"/>
      <c r="F43" s="41">
        <v>0</v>
      </c>
      <c r="G43" s="42">
        <v>0.63</v>
      </c>
      <c r="H43" s="42">
        <v>4.9000000000000004</v>
      </c>
      <c r="I43" s="42">
        <v>1.22</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GwymCd51nUKwNt+oFd+HtJz1FrjIyeluAUgl7eoTiiw6QdYztm7KR98wnlb8TWKrk6iSk88l9VngQQmIxF8eQ==" saltValue="aSePoEybLhtNn5NlQsqf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2495</v>
      </c>
      <c r="L45" s="60">
        <v>2526</v>
      </c>
      <c r="M45" s="60">
        <v>2577</v>
      </c>
      <c r="N45" s="60">
        <v>2545</v>
      </c>
      <c r="O45" s="61">
        <v>2474</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15">
      <c r="A48" s="48"/>
      <c r="B48" s="1191"/>
      <c r="C48" s="1192"/>
      <c r="D48" s="62"/>
      <c r="E48" s="1197" t="s">
        <v>13</v>
      </c>
      <c r="F48" s="1197"/>
      <c r="G48" s="1197"/>
      <c r="H48" s="1197"/>
      <c r="I48" s="1197"/>
      <c r="J48" s="1198"/>
      <c r="K48" s="63">
        <v>1241</v>
      </c>
      <c r="L48" s="64">
        <v>1309</v>
      </c>
      <c r="M48" s="64">
        <v>1336</v>
      </c>
      <c r="N48" s="64">
        <v>1128</v>
      </c>
      <c r="O48" s="65">
        <v>1192</v>
      </c>
      <c r="P48" s="48"/>
      <c r="Q48" s="48"/>
      <c r="R48" s="48"/>
      <c r="S48" s="48"/>
      <c r="T48" s="48"/>
      <c r="U48" s="48"/>
    </row>
    <row r="49" spans="1:21" ht="30.75" customHeight="1" x14ac:dyDescent="0.15">
      <c r="A49" s="48"/>
      <c r="B49" s="1191"/>
      <c r="C49" s="1192"/>
      <c r="D49" s="62"/>
      <c r="E49" s="1197" t="s">
        <v>14</v>
      </c>
      <c r="F49" s="1197"/>
      <c r="G49" s="1197"/>
      <c r="H49" s="1197"/>
      <c r="I49" s="1197"/>
      <c r="J49" s="1198"/>
      <c r="K49" s="63">
        <v>18</v>
      </c>
      <c r="L49" s="64">
        <v>15</v>
      </c>
      <c r="M49" s="64">
        <v>13</v>
      </c>
      <c r="N49" s="64">
        <v>12</v>
      </c>
      <c r="O49" s="65">
        <v>10</v>
      </c>
      <c r="P49" s="48"/>
      <c r="Q49" s="48"/>
      <c r="R49" s="48"/>
      <c r="S49" s="48"/>
      <c r="T49" s="48"/>
      <c r="U49" s="48"/>
    </row>
    <row r="50" spans="1:21" ht="30.75" customHeight="1" x14ac:dyDescent="0.15">
      <c r="A50" s="48"/>
      <c r="B50" s="1191"/>
      <c r="C50" s="1192"/>
      <c r="D50" s="62"/>
      <c r="E50" s="1197" t="s">
        <v>15</v>
      </c>
      <c r="F50" s="1197"/>
      <c r="G50" s="1197"/>
      <c r="H50" s="1197"/>
      <c r="I50" s="1197"/>
      <c r="J50" s="1198"/>
      <c r="K50" s="63">
        <v>2</v>
      </c>
      <c r="L50" s="64">
        <v>2</v>
      </c>
      <c r="M50" s="64">
        <v>2</v>
      </c>
      <c r="N50" s="64">
        <v>2</v>
      </c>
      <c r="O50" s="65">
        <v>2</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490</v>
      </c>
      <c r="L51" s="64" t="s">
        <v>490</v>
      </c>
      <c r="M51" s="64" t="s">
        <v>490</v>
      </c>
      <c r="N51" s="64" t="s">
        <v>490</v>
      </c>
      <c r="O51" s="65" t="s">
        <v>490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2722</v>
      </c>
      <c r="L52" s="64">
        <v>2744</v>
      </c>
      <c r="M52" s="64">
        <v>2773</v>
      </c>
      <c r="N52" s="64">
        <v>2755</v>
      </c>
      <c r="O52" s="65">
        <v>2769</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1034</v>
      </c>
      <c r="L53" s="69">
        <v>1108</v>
      </c>
      <c r="M53" s="69">
        <v>1155</v>
      </c>
      <c r="N53" s="69">
        <v>932</v>
      </c>
      <c r="O53" s="70">
        <v>909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jdvpw3kU/mHqAI4LM7FwMtzYD+xE1IrnezTcFfBz9Da0nfDMFzWAJTrbB4tvuQTft2Eg0lErbgvqGAxUC5Ijcg==" saltValue="FKxnODoMLdBRZaWb/Tyg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0" t="s">
        <v>30</v>
      </c>
      <c r="C41" s="1221"/>
      <c r="D41" s="105"/>
      <c r="E41" s="1226" t="s">
        <v>31</v>
      </c>
      <c r="F41" s="1226"/>
      <c r="G41" s="1226"/>
      <c r="H41" s="1227"/>
      <c r="I41" s="343">
        <v>30011</v>
      </c>
      <c r="J41" s="344">
        <v>29414</v>
      </c>
      <c r="K41" s="344">
        <v>27836</v>
      </c>
      <c r="L41" s="344">
        <v>26935</v>
      </c>
      <c r="M41" s="345">
        <v>28303</v>
      </c>
    </row>
    <row r="42" spans="2:13" ht="27.75" customHeight="1" x14ac:dyDescent="0.15">
      <c r="B42" s="1222"/>
      <c r="C42" s="1223"/>
      <c r="D42" s="106"/>
      <c r="E42" s="1228" t="s">
        <v>32</v>
      </c>
      <c r="F42" s="1228"/>
      <c r="G42" s="1228"/>
      <c r="H42" s="1229"/>
      <c r="I42" s="346">
        <v>4</v>
      </c>
      <c r="J42" s="347">
        <v>6</v>
      </c>
      <c r="K42" s="347">
        <v>4</v>
      </c>
      <c r="L42" s="347">
        <v>7</v>
      </c>
      <c r="M42" s="348">
        <v>4</v>
      </c>
    </row>
    <row r="43" spans="2:13" ht="27.75" customHeight="1" x14ac:dyDescent="0.15">
      <c r="B43" s="1222"/>
      <c r="C43" s="1223"/>
      <c r="D43" s="106"/>
      <c r="E43" s="1228" t="s">
        <v>33</v>
      </c>
      <c r="F43" s="1228"/>
      <c r="G43" s="1228"/>
      <c r="H43" s="1229"/>
      <c r="I43" s="346">
        <v>15024</v>
      </c>
      <c r="J43" s="347">
        <v>14293</v>
      </c>
      <c r="K43" s="347">
        <v>13275</v>
      </c>
      <c r="L43" s="347">
        <v>11107</v>
      </c>
      <c r="M43" s="348">
        <v>9262</v>
      </c>
    </row>
    <row r="44" spans="2:13" ht="27.75" customHeight="1" x14ac:dyDescent="0.15">
      <c r="B44" s="1222"/>
      <c r="C44" s="1223"/>
      <c r="D44" s="106"/>
      <c r="E44" s="1228" t="s">
        <v>34</v>
      </c>
      <c r="F44" s="1228"/>
      <c r="G44" s="1228"/>
      <c r="H44" s="1229"/>
      <c r="I44" s="346">
        <v>84</v>
      </c>
      <c r="J44" s="347">
        <v>69</v>
      </c>
      <c r="K44" s="347">
        <v>56</v>
      </c>
      <c r="L44" s="347">
        <v>44</v>
      </c>
      <c r="M44" s="348">
        <v>34</v>
      </c>
    </row>
    <row r="45" spans="2:13" ht="27.75" customHeight="1" x14ac:dyDescent="0.15">
      <c r="B45" s="1222"/>
      <c r="C45" s="1223"/>
      <c r="D45" s="106"/>
      <c r="E45" s="1228" t="s">
        <v>35</v>
      </c>
      <c r="F45" s="1228"/>
      <c r="G45" s="1228"/>
      <c r="H45" s="1229"/>
      <c r="I45" s="346">
        <v>2997</v>
      </c>
      <c r="J45" s="347">
        <v>3100</v>
      </c>
      <c r="K45" s="347">
        <v>3009</v>
      </c>
      <c r="L45" s="347">
        <v>3022</v>
      </c>
      <c r="M45" s="348">
        <v>3077</v>
      </c>
    </row>
    <row r="46" spans="2:13" ht="27.75" customHeight="1" x14ac:dyDescent="0.15">
      <c r="B46" s="1222"/>
      <c r="C46" s="1223"/>
      <c r="D46" s="107"/>
      <c r="E46" s="1228" t="s">
        <v>36</v>
      </c>
      <c r="F46" s="1228"/>
      <c r="G46" s="1228"/>
      <c r="H46" s="1229"/>
      <c r="I46" s="346" t="s">
        <v>490</v>
      </c>
      <c r="J46" s="347" t="s">
        <v>490</v>
      </c>
      <c r="K46" s="347" t="s">
        <v>490</v>
      </c>
      <c r="L46" s="347" t="s">
        <v>490</v>
      </c>
      <c r="M46" s="348" t="s">
        <v>490</v>
      </c>
    </row>
    <row r="47" spans="2:13" ht="27.75" customHeight="1" x14ac:dyDescent="0.15">
      <c r="B47" s="1222"/>
      <c r="C47" s="1223"/>
      <c r="D47" s="108"/>
      <c r="E47" s="1230" t="s">
        <v>37</v>
      </c>
      <c r="F47" s="1231"/>
      <c r="G47" s="1231"/>
      <c r="H47" s="1232"/>
      <c r="I47" s="346" t="s">
        <v>490</v>
      </c>
      <c r="J47" s="347" t="s">
        <v>490</v>
      </c>
      <c r="K47" s="347" t="s">
        <v>490</v>
      </c>
      <c r="L47" s="347" t="s">
        <v>490</v>
      </c>
      <c r="M47" s="348" t="s">
        <v>490</v>
      </c>
    </row>
    <row r="48" spans="2:13" ht="27.75" customHeight="1" x14ac:dyDescent="0.15">
      <c r="B48" s="1222"/>
      <c r="C48" s="1223"/>
      <c r="D48" s="106"/>
      <c r="E48" s="1228" t="s">
        <v>38</v>
      </c>
      <c r="F48" s="1228"/>
      <c r="G48" s="1228"/>
      <c r="H48" s="1229"/>
      <c r="I48" s="346" t="s">
        <v>490</v>
      </c>
      <c r="J48" s="347" t="s">
        <v>490</v>
      </c>
      <c r="K48" s="347" t="s">
        <v>490</v>
      </c>
      <c r="L48" s="347" t="s">
        <v>490</v>
      </c>
      <c r="M48" s="348" t="s">
        <v>490</v>
      </c>
    </row>
    <row r="49" spans="2:13" ht="27.75" customHeight="1" x14ac:dyDescent="0.15">
      <c r="B49" s="1224"/>
      <c r="C49" s="1225"/>
      <c r="D49" s="106"/>
      <c r="E49" s="1228" t="s">
        <v>39</v>
      </c>
      <c r="F49" s="1228"/>
      <c r="G49" s="1228"/>
      <c r="H49" s="1229"/>
      <c r="I49" s="346" t="s">
        <v>490</v>
      </c>
      <c r="J49" s="347" t="s">
        <v>490</v>
      </c>
      <c r="K49" s="347" t="s">
        <v>490</v>
      </c>
      <c r="L49" s="347" t="s">
        <v>490</v>
      </c>
      <c r="M49" s="348" t="s">
        <v>490</v>
      </c>
    </row>
    <row r="50" spans="2:13" ht="27.75" customHeight="1" x14ac:dyDescent="0.15">
      <c r="B50" s="1233" t="s">
        <v>40</v>
      </c>
      <c r="C50" s="1234"/>
      <c r="D50" s="109"/>
      <c r="E50" s="1228" t="s">
        <v>41</v>
      </c>
      <c r="F50" s="1228"/>
      <c r="G50" s="1228"/>
      <c r="H50" s="1229"/>
      <c r="I50" s="346">
        <v>3845</v>
      </c>
      <c r="J50" s="347">
        <v>4522</v>
      </c>
      <c r="K50" s="347">
        <v>4982</v>
      </c>
      <c r="L50" s="347">
        <v>5612</v>
      </c>
      <c r="M50" s="348">
        <v>5581</v>
      </c>
    </row>
    <row r="51" spans="2:13" ht="27.75" customHeight="1" x14ac:dyDescent="0.15">
      <c r="B51" s="1222"/>
      <c r="C51" s="1223"/>
      <c r="D51" s="106"/>
      <c r="E51" s="1228" t="s">
        <v>42</v>
      </c>
      <c r="F51" s="1228"/>
      <c r="G51" s="1228"/>
      <c r="H51" s="1229"/>
      <c r="I51" s="346">
        <v>7312</v>
      </c>
      <c r="J51" s="347">
        <v>7253</v>
      </c>
      <c r="K51" s="347">
        <v>6990</v>
      </c>
      <c r="L51" s="347">
        <v>6552</v>
      </c>
      <c r="M51" s="348">
        <v>6204</v>
      </c>
    </row>
    <row r="52" spans="2:13" ht="27.75" customHeight="1" x14ac:dyDescent="0.15">
      <c r="B52" s="1224"/>
      <c r="C52" s="1225"/>
      <c r="D52" s="106"/>
      <c r="E52" s="1228" t="s">
        <v>43</v>
      </c>
      <c r="F52" s="1228"/>
      <c r="G52" s="1228"/>
      <c r="H52" s="1229"/>
      <c r="I52" s="346">
        <v>25058</v>
      </c>
      <c r="J52" s="347">
        <v>24544</v>
      </c>
      <c r="K52" s="347">
        <v>23343</v>
      </c>
      <c r="L52" s="347">
        <v>22262</v>
      </c>
      <c r="M52" s="348">
        <v>21296</v>
      </c>
    </row>
    <row r="53" spans="2:13" ht="27.75" customHeight="1" thickBot="1" x14ac:dyDescent="0.2">
      <c r="B53" s="1235" t="s">
        <v>19</v>
      </c>
      <c r="C53" s="1236"/>
      <c r="D53" s="110"/>
      <c r="E53" s="1237" t="s">
        <v>44</v>
      </c>
      <c r="F53" s="1237"/>
      <c r="G53" s="1237"/>
      <c r="H53" s="1238"/>
      <c r="I53" s="349">
        <v>11903</v>
      </c>
      <c r="J53" s="350">
        <v>10564</v>
      </c>
      <c r="K53" s="350">
        <v>8866</v>
      </c>
      <c r="L53" s="350">
        <v>6689</v>
      </c>
      <c r="M53" s="351">
        <v>7599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aEyXq9CIojRPPr0XkOtrj6xPn2TpT0Omdj8YIEoIDM+u+z2BUIOJE0BMfRU1E5zS+PhYnEfJvjzWoRo5WSYVZQ==" saltValue="pd7bSEEqfWfiniWgqq6Oa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2664</v>
      </c>
      <c r="G55" s="352">
        <v>3159</v>
      </c>
      <c r="H55" s="353">
        <v>3171</v>
      </c>
    </row>
    <row r="56" spans="2:8" ht="52.5" customHeight="1" x14ac:dyDescent="0.15">
      <c r="B56" s="122"/>
      <c r="C56" s="1249" t="s">
        <v>47</v>
      </c>
      <c r="D56" s="1249"/>
      <c r="E56" s="1250"/>
      <c r="F56" s="354" t="s">
        <v>490</v>
      </c>
      <c r="G56" s="354" t="s">
        <v>490</v>
      </c>
      <c r="H56" s="355" t="s">
        <v>490</v>
      </c>
    </row>
    <row r="57" spans="2:8" ht="53.25" customHeight="1" x14ac:dyDescent="0.15">
      <c r="B57" s="122"/>
      <c r="C57" s="1251" t="s">
        <v>48</v>
      </c>
      <c r="D57" s="1251"/>
      <c r="E57" s="1252"/>
      <c r="F57" s="356">
        <v>2226</v>
      </c>
      <c r="G57" s="356">
        <v>2393</v>
      </c>
      <c r="H57" s="357">
        <v>2334</v>
      </c>
    </row>
    <row r="58" spans="2:8" ht="45.75" customHeight="1" x14ac:dyDescent="0.15">
      <c r="B58" s="123"/>
      <c r="C58" s="1239" t="s">
        <v>557</v>
      </c>
      <c r="D58" s="1240"/>
      <c r="E58" s="1241"/>
      <c r="F58" s="358">
        <v>523</v>
      </c>
      <c r="G58" s="358">
        <v>524</v>
      </c>
      <c r="H58" s="359">
        <v>525</v>
      </c>
    </row>
    <row r="59" spans="2:8" ht="45.75" customHeight="1" x14ac:dyDescent="0.15">
      <c r="B59" s="123"/>
      <c r="C59" s="1239" t="s">
        <v>556</v>
      </c>
      <c r="D59" s="1240"/>
      <c r="E59" s="1241"/>
      <c r="F59" s="358">
        <v>589</v>
      </c>
      <c r="G59" s="358">
        <v>557</v>
      </c>
      <c r="H59" s="359">
        <v>481</v>
      </c>
    </row>
    <row r="60" spans="2:8" ht="45.75" customHeight="1" x14ac:dyDescent="0.15">
      <c r="B60" s="123"/>
      <c r="C60" s="1239" t="s">
        <v>558</v>
      </c>
      <c r="D60" s="1240"/>
      <c r="E60" s="1241"/>
      <c r="F60" s="358">
        <v>293</v>
      </c>
      <c r="G60" s="358">
        <v>285</v>
      </c>
      <c r="H60" s="359">
        <v>283</v>
      </c>
    </row>
    <row r="61" spans="2:8" ht="45.75" customHeight="1" x14ac:dyDescent="0.15">
      <c r="B61" s="123"/>
      <c r="C61" s="1239" t="s">
        <v>559</v>
      </c>
      <c r="D61" s="1240"/>
      <c r="E61" s="1241"/>
      <c r="F61" s="358">
        <v>70</v>
      </c>
      <c r="G61" s="358">
        <v>268</v>
      </c>
      <c r="H61" s="359">
        <v>277</v>
      </c>
    </row>
    <row r="62" spans="2:8" ht="45.75" customHeight="1" thickBot="1" x14ac:dyDescent="0.2">
      <c r="B62" s="124"/>
      <c r="C62" s="1242" t="s">
        <v>560</v>
      </c>
      <c r="D62" s="1243"/>
      <c r="E62" s="1244"/>
      <c r="F62" s="360">
        <v>238</v>
      </c>
      <c r="G62" s="360">
        <v>238</v>
      </c>
      <c r="H62" s="361">
        <v>239</v>
      </c>
    </row>
    <row r="63" spans="2:8" ht="52.5" customHeight="1" thickBot="1" x14ac:dyDescent="0.2">
      <c r="B63" s="125"/>
      <c r="C63" s="1245" t="s">
        <v>49</v>
      </c>
      <c r="D63" s="1245"/>
      <c r="E63" s="1246"/>
      <c r="F63" s="362">
        <v>4890</v>
      </c>
      <c r="G63" s="362">
        <v>5552</v>
      </c>
      <c r="H63" s="363">
        <v>5505</v>
      </c>
    </row>
    <row r="64" spans="2:8" x14ac:dyDescent="0.15"/>
  </sheetData>
  <sheetProtection algorithmName="SHA-512" hashValue="gYJnC8snmgGP0OxXb7BQm6aPCx9r4EfES2d4tnyltnBSK1qsSob8WND8RaFyhtHZZHmCG7Xx+MbYCc6mHmhT/Q==" saltValue="DU4YZ4DGee5VuX600ng1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967A-238D-4614-828A-DA3D66E79554}">
  <sheetPr>
    <pageSetUpPr fitToPage="1"/>
  </sheetPr>
  <dimension ref="A1:DE85"/>
  <sheetViews>
    <sheetView showGridLines="0" zoomScaleNormal="100" zoomScaleSheetLayoutView="55" workbookViewId="0">
      <selection activeCell="BB22" sqref="BB22"/>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567</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4" t="s">
        <v>570</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5" x14ac:dyDescent="0.15">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5" x14ac:dyDescent="0.15">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5" x14ac:dyDescent="0.15">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5" x14ac:dyDescent="0.15">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565</v>
      </c>
    </row>
    <row r="50" spans="1:109" ht="13.5" x14ac:dyDescent="0.15">
      <c r="B50" s="365"/>
      <c r="G50" s="1263"/>
      <c r="H50" s="1263"/>
      <c r="I50" s="1263"/>
      <c r="J50" s="1263"/>
      <c r="K50" s="373"/>
      <c r="L50" s="373"/>
      <c r="M50" s="372"/>
      <c r="N50" s="372"/>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528</v>
      </c>
      <c r="BQ50" s="1267"/>
      <c r="BR50" s="1267"/>
      <c r="BS50" s="1267"/>
      <c r="BT50" s="1267"/>
      <c r="BU50" s="1267"/>
      <c r="BV50" s="1267"/>
      <c r="BW50" s="1267"/>
      <c r="BX50" s="1267" t="s">
        <v>529</v>
      </c>
      <c r="BY50" s="1267"/>
      <c r="BZ50" s="1267"/>
      <c r="CA50" s="1267"/>
      <c r="CB50" s="1267"/>
      <c r="CC50" s="1267"/>
      <c r="CD50" s="1267"/>
      <c r="CE50" s="1267"/>
      <c r="CF50" s="1267" t="s">
        <v>530</v>
      </c>
      <c r="CG50" s="1267"/>
      <c r="CH50" s="1267"/>
      <c r="CI50" s="1267"/>
      <c r="CJ50" s="1267"/>
      <c r="CK50" s="1267"/>
      <c r="CL50" s="1267"/>
      <c r="CM50" s="1267"/>
      <c r="CN50" s="1267" t="s">
        <v>531</v>
      </c>
      <c r="CO50" s="1267"/>
      <c r="CP50" s="1267"/>
      <c r="CQ50" s="1267"/>
      <c r="CR50" s="1267"/>
      <c r="CS50" s="1267"/>
      <c r="CT50" s="1267"/>
      <c r="CU50" s="1267"/>
      <c r="CV50" s="1267" t="s">
        <v>532</v>
      </c>
      <c r="CW50" s="1267"/>
      <c r="CX50" s="1267"/>
      <c r="CY50" s="1267"/>
      <c r="CZ50" s="1267"/>
      <c r="DA50" s="1267"/>
      <c r="DB50" s="1267"/>
      <c r="DC50" s="1267"/>
    </row>
    <row r="51" spans="1:109" ht="13.5" customHeight="1" x14ac:dyDescent="0.15">
      <c r="B51" s="365"/>
      <c r="G51" s="1272"/>
      <c r="H51" s="1272"/>
      <c r="I51" s="1270"/>
      <c r="J51" s="1270"/>
      <c r="K51" s="1269"/>
      <c r="L51" s="1269"/>
      <c r="M51" s="1269"/>
      <c r="N51" s="1269"/>
      <c r="AM51" s="371"/>
      <c r="AN51" s="1268" t="s">
        <v>564</v>
      </c>
      <c r="AO51" s="1268"/>
      <c r="AP51" s="1268"/>
      <c r="AQ51" s="1268"/>
      <c r="AR51" s="1268"/>
      <c r="AS51" s="1268"/>
      <c r="AT51" s="1268"/>
      <c r="AU51" s="1268"/>
      <c r="AV51" s="1268"/>
      <c r="AW51" s="1268"/>
      <c r="AX51" s="1268"/>
      <c r="AY51" s="1268"/>
      <c r="AZ51" s="1268"/>
      <c r="BA51" s="1268"/>
      <c r="BB51" s="1268" t="s">
        <v>562</v>
      </c>
      <c r="BC51" s="1268"/>
      <c r="BD51" s="1268"/>
      <c r="BE51" s="1268"/>
      <c r="BF51" s="1268"/>
      <c r="BG51" s="1268"/>
      <c r="BH51" s="1268"/>
      <c r="BI51" s="1268"/>
      <c r="BJ51" s="1268"/>
      <c r="BK51" s="1268"/>
      <c r="BL51" s="1268"/>
      <c r="BM51" s="1268"/>
      <c r="BN51" s="1268"/>
      <c r="BO51" s="1268"/>
      <c r="BP51" s="1253">
        <v>110.9</v>
      </c>
      <c r="BQ51" s="1253"/>
      <c r="BR51" s="1253"/>
      <c r="BS51" s="1253"/>
      <c r="BT51" s="1253"/>
      <c r="BU51" s="1253"/>
      <c r="BV51" s="1253"/>
      <c r="BW51" s="1253"/>
      <c r="BX51" s="1253">
        <v>92.8</v>
      </c>
      <c r="BY51" s="1253"/>
      <c r="BZ51" s="1253"/>
      <c r="CA51" s="1253"/>
      <c r="CB51" s="1253"/>
      <c r="CC51" s="1253"/>
      <c r="CD51" s="1253"/>
      <c r="CE51" s="1253"/>
      <c r="CF51" s="1253">
        <v>80.099999999999994</v>
      </c>
      <c r="CG51" s="1253"/>
      <c r="CH51" s="1253"/>
      <c r="CI51" s="1253"/>
      <c r="CJ51" s="1253"/>
      <c r="CK51" s="1253"/>
      <c r="CL51" s="1253"/>
      <c r="CM51" s="1253"/>
      <c r="CN51" s="1253">
        <v>60</v>
      </c>
      <c r="CO51" s="1253"/>
      <c r="CP51" s="1253"/>
      <c r="CQ51" s="1253"/>
      <c r="CR51" s="1253"/>
      <c r="CS51" s="1253"/>
      <c r="CT51" s="1253"/>
      <c r="CU51" s="1253"/>
      <c r="CV51" s="1253">
        <v>66.7</v>
      </c>
      <c r="CW51" s="1253"/>
      <c r="CX51" s="1253"/>
      <c r="CY51" s="1253"/>
      <c r="CZ51" s="1253"/>
      <c r="DA51" s="1253"/>
      <c r="DB51" s="1253"/>
      <c r="DC51" s="1253"/>
    </row>
    <row r="52" spans="1:109" ht="13.5" x14ac:dyDescent="0.15">
      <c r="B52" s="365"/>
      <c r="G52" s="1272"/>
      <c r="H52" s="1272"/>
      <c r="I52" s="1270"/>
      <c r="J52" s="1270"/>
      <c r="K52" s="1269"/>
      <c r="L52" s="1269"/>
      <c r="M52" s="1269"/>
      <c r="N52" s="1269"/>
      <c r="AM52" s="37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72"/>
      <c r="H53" s="1272"/>
      <c r="I53" s="1263"/>
      <c r="J53" s="1263"/>
      <c r="K53" s="1269"/>
      <c r="L53" s="1269"/>
      <c r="M53" s="1269"/>
      <c r="N53" s="1269"/>
      <c r="AM53" s="371"/>
      <c r="AN53" s="1268"/>
      <c r="AO53" s="1268"/>
      <c r="AP53" s="1268"/>
      <c r="AQ53" s="1268"/>
      <c r="AR53" s="1268"/>
      <c r="AS53" s="1268"/>
      <c r="AT53" s="1268"/>
      <c r="AU53" s="1268"/>
      <c r="AV53" s="1268"/>
      <c r="AW53" s="1268"/>
      <c r="AX53" s="1268"/>
      <c r="AY53" s="1268"/>
      <c r="AZ53" s="1268"/>
      <c r="BA53" s="1268"/>
      <c r="BB53" s="1268" t="s">
        <v>569</v>
      </c>
      <c r="BC53" s="1268"/>
      <c r="BD53" s="1268"/>
      <c r="BE53" s="1268"/>
      <c r="BF53" s="1268"/>
      <c r="BG53" s="1268"/>
      <c r="BH53" s="1268"/>
      <c r="BI53" s="1268"/>
      <c r="BJ53" s="1268"/>
      <c r="BK53" s="1268"/>
      <c r="BL53" s="1268"/>
      <c r="BM53" s="1268"/>
      <c r="BN53" s="1268"/>
      <c r="BO53" s="1268"/>
      <c r="BP53" s="1253">
        <v>80.8</v>
      </c>
      <c r="BQ53" s="1253"/>
      <c r="BR53" s="1253"/>
      <c r="BS53" s="1253"/>
      <c r="BT53" s="1253"/>
      <c r="BU53" s="1253"/>
      <c r="BV53" s="1253"/>
      <c r="BW53" s="1253"/>
      <c r="BX53" s="1253">
        <v>80.400000000000006</v>
      </c>
      <c r="BY53" s="1253"/>
      <c r="BZ53" s="1253"/>
      <c r="CA53" s="1253"/>
      <c r="CB53" s="1253"/>
      <c r="CC53" s="1253"/>
      <c r="CD53" s="1253"/>
      <c r="CE53" s="1253"/>
      <c r="CF53" s="1253">
        <v>80.7</v>
      </c>
      <c r="CG53" s="1253"/>
      <c r="CH53" s="1253"/>
      <c r="CI53" s="1253"/>
      <c r="CJ53" s="1253"/>
      <c r="CK53" s="1253"/>
      <c r="CL53" s="1253"/>
      <c r="CM53" s="1253"/>
      <c r="CN53" s="1253">
        <v>81.3</v>
      </c>
      <c r="CO53" s="1253"/>
      <c r="CP53" s="1253"/>
      <c r="CQ53" s="1253"/>
      <c r="CR53" s="1253"/>
      <c r="CS53" s="1253"/>
      <c r="CT53" s="1253"/>
      <c r="CU53" s="1253"/>
      <c r="CV53" s="1253">
        <v>82</v>
      </c>
      <c r="CW53" s="1253"/>
      <c r="CX53" s="1253"/>
      <c r="CY53" s="1253"/>
      <c r="CZ53" s="1253"/>
      <c r="DA53" s="1253"/>
      <c r="DB53" s="1253"/>
      <c r="DC53" s="1253"/>
    </row>
    <row r="54" spans="1:109" ht="13.5" x14ac:dyDescent="0.15">
      <c r="A54" s="379"/>
      <c r="B54" s="365"/>
      <c r="G54" s="1272"/>
      <c r="H54" s="1272"/>
      <c r="I54" s="1263"/>
      <c r="J54" s="1263"/>
      <c r="K54" s="1269"/>
      <c r="L54" s="1269"/>
      <c r="M54" s="1269"/>
      <c r="N54" s="1269"/>
      <c r="AM54" s="37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63"/>
      <c r="H55" s="1263"/>
      <c r="I55" s="1263"/>
      <c r="J55" s="1263"/>
      <c r="K55" s="1269"/>
      <c r="L55" s="1269"/>
      <c r="M55" s="1269"/>
      <c r="N55" s="1269"/>
      <c r="AN55" s="1267" t="s">
        <v>563</v>
      </c>
      <c r="AO55" s="1267"/>
      <c r="AP55" s="1267"/>
      <c r="AQ55" s="1267"/>
      <c r="AR55" s="1267"/>
      <c r="AS55" s="1267"/>
      <c r="AT55" s="1267"/>
      <c r="AU55" s="1267"/>
      <c r="AV55" s="1267"/>
      <c r="AW55" s="1267"/>
      <c r="AX55" s="1267"/>
      <c r="AY55" s="1267"/>
      <c r="AZ55" s="1267"/>
      <c r="BA55" s="1267"/>
      <c r="BB55" s="1268" t="s">
        <v>562</v>
      </c>
      <c r="BC55" s="1268"/>
      <c r="BD55" s="1268"/>
      <c r="BE55" s="1268"/>
      <c r="BF55" s="1268"/>
      <c r="BG55" s="1268"/>
      <c r="BH55" s="1268"/>
      <c r="BI55" s="1268"/>
      <c r="BJ55" s="1268"/>
      <c r="BK55" s="1268"/>
      <c r="BL55" s="1268"/>
      <c r="BM55" s="1268"/>
      <c r="BN55" s="1268"/>
      <c r="BO55" s="1268"/>
      <c r="BP55" s="1253">
        <v>37.299999999999997</v>
      </c>
      <c r="BQ55" s="1253"/>
      <c r="BR55" s="1253"/>
      <c r="BS55" s="1253"/>
      <c r="BT55" s="1253"/>
      <c r="BU55" s="1253"/>
      <c r="BV55" s="1253"/>
      <c r="BW55" s="1253"/>
      <c r="BX55" s="1253">
        <v>25.4</v>
      </c>
      <c r="BY55" s="1253"/>
      <c r="BZ55" s="1253"/>
      <c r="CA55" s="1253"/>
      <c r="CB55" s="1253"/>
      <c r="CC55" s="1253"/>
      <c r="CD55" s="1253"/>
      <c r="CE55" s="1253"/>
      <c r="CF55" s="1253">
        <v>17.600000000000001</v>
      </c>
      <c r="CG55" s="1253"/>
      <c r="CH55" s="1253"/>
      <c r="CI55" s="1253"/>
      <c r="CJ55" s="1253"/>
      <c r="CK55" s="1253"/>
      <c r="CL55" s="1253"/>
      <c r="CM55" s="1253"/>
      <c r="CN55" s="1253">
        <v>17.2</v>
      </c>
      <c r="CO55" s="1253"/>
      <c r="CP55" s="1253"/>
      <c r="CQ55" s="1253"/>
      <c r="CR55" s="1253"/>
      <c r="CS55" s="1253"/>
      <c r="CT55" s="1253"/>
      <c r="CU55" s="1253"/>
      <c r="CV55" s="1253">
        <v>16.100000000000001</v>
      </c>
      <c r="CW55" s="1253"/>
      <c r="CX55" s="1253"/>
      <c r="CY55" s="1253"/>
      <c r="CZ55" s="1253"/>
      <c r="DA55" s="1253"/>
      <c r="DB55" s="1253"/>
      <c r="DC55" s="1253"/>
    </row>
    <row r="56" spans="1:109" ht="13.5" x14ac:dyDescent="0.15">
      <c r="A56" s="379"/>
      <c r="B56" s="365"/>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68"/>
      <c r="BC56" s="1268"/>
      <c r="BD56" s="1268"/>
      <c r="BE56" s="1268"/>
      <c r="BF56" s="1268"/>
      <c r="BG56" s="1268"/>
      <c r="BH56" s="1268"/>
      <c r="BI56" s="1268"/>
      <c r="BJ56" s="1268"/>
      <c r="BK56" s="1268"/>
      <c r="BL56" s="1268"/>
      <c r="BM56" s="1268"/>
      <c r="BN56" s="1268"/>
      <c r="BO56" s="1268"/>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63"/>
      <c r="H57" s="1263"/>
      <c r="I57" s="1271"/>
      <c r="J57" s="1271"/>
      <c r="K57" s="1269"/>
      <c r="L57" s="1269"/>
      <c r="M57" s="1269"/>
      <c r="N57" s="1269"/>
      <c r="AM57" s="364"/>
      <c r="AN57" s="1267"/>
      <c r="AO57" s="1267"/>
      <c r="AP57" s="1267"/>
      <c r="AQ57" s="1267"/>
      <c r="AR57" s="1267"/>
      <c r="AS57" s="1267"/>
      <c r="AT57" s="1267"/>
      <c r="AU57" s="1267"/>
      <c r="AV57" s="1267"/>
      <c r="AW57" s="1267"/>
      <c r="AX57" s="1267"/>
      <c r="AY57" s="1267"/>
      <c r="AZ57" s="1267"/>
      <c r="BA57" s="1267"/>
      <c r="BB57" s="1268" t="s">
        <v>569</v>
      </c>
      <c r="BC57" s="1268"/>
      <c r="BD57" s="1268"/>
      <c r="BE57" s="1268"/>
      <c r="BF57" s="1268"/>
      <c r="BG57" s="1268"/>
      <c r="BH57" s="1268"/>
      <c r="BI57" s="1268"/>
      <c r="BJ57" s="1268"/>
      <c r="BK57" s="1268"/>
      <c r="BL57" s="1268"/>
      <c r="BM57" s="1268"/>
      <c r="BN57" s="1268"/>
      <c r="BO57" s="1268"/>
      <c r="BP57" s="1253">
        <v>62</v>
      </c>
      <c r="BQ57" s="1253"/>
      <c r="BR57" s="1253"/>
      <c r="BS57" s="1253"/>
      <c r="BT57" s="1253"/>
      <c r="BU57" s="1253"/>
      <c r="BV57" s="1253"/>
      <c r="BW57" s="1253"/>
      <c r="BX57" s="1253">
        <v>63.2</v>
      </c>
      <c r="BY57" s="1253"/>
      <c r="BZ57" s="1253"/>
      <c r="CA57" s="1253"/>
      <c r="CB57" s="1253"/>
      <c r="CC57" s="1253"/>
      <c r="CD57" s="1253"/>
      <c r="CE57" s="1253"/>
      <c r="CF57" s="1253">
        <v>65.3</v>
      </c>
      <c r="CG57" s="1253"/>
      <c r="CH57" s="1253"/>
      <c r="CI57" s="1253"/>
      <c r="CJ57" s="1253"/>
      <c r="CK57" s="1253"/>
      <c r="CL57" s="1253"/>
      <c r="CM57" s="1253"/>
      <c r="CN57" s="1253">
        <v>66.900000000000006</v>
      </c>
      <c r="CO57" s="1253"/>
      <c r="CP57" s="1253"/>
      <c r="CQ57" s="1253"/>
      <c r="CR57" s="1253"/>
      <c r="CS57" s="1253"/>
      <c r="CT57" s="1253"/>
      <c r="CU57" s="1253"/>
      <c r="CV57" s="1253">
        <v>68.099999999999994</v>
      </c>
      <c r="CW57" s="1253"/>
      <c r="CX57" s="1253"/>
      <c r="CY57" s="1253"/>
      <c r="CZ57" s="1253"/>
      <c r="DA57" s="1253"/>
      <c r="DB57" s="1253"/>
      <c r="DC57" s="1253"/>
      <c r="DD57" s="390"/>
      <c r="DE57" s="385"/>
    </row>
    <row r="58" spans="1:109" s="379" customFormat="1" ht="13.5" x14ac:dyDescent="0.15">
      <c r="A58" s="364"/>
      <c r="B58" s="385"/>
      <c r="G58" s="1263"/>
      <c r="H58" s="1263"/>
      <c r="I58" s="1271"/>
      <c r="J58" s="1271"/>
      <c r="K58" s="1269"/>
      <c r="L58" s="1269"/>
      <c r="M58" s="1269"/>
      <c r="N58" s="1269"/>
      <c r="AM58" s="364"/>
      <c r="AN58" s="1267"/>
      <c r="AO58" s="1267"/>
      <c r="AP58" s="1267"/>
      <c r="AQ58" s="1267"/>
      <c r="AR58" s="1267"/>
      <c r="AS58" s="1267"/>
      <c r="AT58" s="1267"/>
      <c r="AU58" s="1267"/>
      <c r="AV58" s="1267"/>
      <c r="AW58" s="1267"/>
      <c r="AX58" s="1267"/>
      <c r="AY58" s="1267"/>
      <c r="AZ58" s="1267"/>
      <c r="BA58" s="1267"/>
      <c r="BB58" s="1268"/>
      <c r="BC58" s="1268"/>
      <c r="BD58" s="1268"/>
      <c r="BE58" s="1268"/>
      <c r="BF58" s="1268"/>
      <c r="BG58" s="1268"/>
      <c r="BH58" s="1268"/>
      <c r="BI58" s="1268"/>
      <c r="BJ58" s="1268"/>
      <c r="BK58" s="1268"/>
      <c r="BL58" s="1268"/>
      <c r="BM58" s="1268"/>
      <c r="BN58" s="1268"/>
      <c r="BO58" s="1268"/>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568</v>
      </c>
    </row>
    <row r="64" spans="1:109" ht="13.5" x14ac:dyDescent="0.15">
      <c r="B64" s="365"/>
      <c r="G64" s="380"/>
      <c r="I64" s="382"/>
      <c r="J64" s="382"/>
      <c r="K64" s="382"/>
      <c r="L64" s="382"/>
      <c r="M64" s="382"/>
      <c r="N64" s="381"/>
      <c r="AM64" s="380"/>
      <c r="AN64" s="380" t="s">
        <v>567</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4" t="s">
        <v>566</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5" x14ac:dyDescent="0.15">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5" x14ac:dyDescent="0.15">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5" x14ac:dyDescent="0.15">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5" x14ac:dyDescent="0.15">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565</v>
      </c>
    </row>
    <row r="72" spans="2:107" ht="13.5" x14ac:dyDescent="0.15">
      <c r="B72" s="365"/>
      <c r="G72" s="1263"/>
      <c r="H72" s="1263"/>
      <c r="I72" s="1263"/>
      <c r="J72" s="1263"/>
      <c r="K72" s="373"/>
      <c r="L72" s="373"/>
      <c r="M72" s="372"/>
      <c r="N72" s="372"/>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528</v>
      </c>
      <c r="BQ72" s="1267"/>
      <c r="BR72" s="1267"/>
      <c r="BS72" s="1267"/>
      <c r="BT72" s="1267"/>
      <c r="BU72" s="1267"/>
      <c r="BV72" s="1267"/>
      <c r="BW72" s="1267"/>
      <c r="BX72" s="1267" t="s">
        <v>529</v>
      </c>
      <c r="BY72" s="1267"/>
      <c r="BZ72" s="1267"/>
      <c r="CA72" s="1267"/>
      <c r="CB72" s="1267"/>
      <c r="CC72" s="1267"/>
      <c r="CD72" s="1267"/>
      <c r="CE72" s="1267"/>
      <c r="CF72" s="1267" t="s">
        <v>530</v>
      </c>
      <c r="CG72" s="1267"/>
      <c r="CH72" s="1267"/>
      <c r="CI72" s="1267"/>
      <c r="CJ72" s="1267"/>
      <c r="CK72" s="1267"/>
      <c r="CL72" s="1267"/>
      <c r="CM72" s="1267"/>
      <c r="CN72" s="1267" t="s">
        <v>531</v>
      </c>
      <c r="CO72" s="1267"/>
      <c r="CP72" s="1267"/>
      <c r="CQ72" s="1267"/>
      <c r="CR72" s="1267"/>
      <c r="CS72" s="1267"/>
      <c r="CT72" s="1267"/>
      <c r="CU72" s="1267"/>
      <c r="CV72" s="1267" t="s">
        <v>532</v>
      </c>
      <c r="CW72" s="1267"/>
      <c r="CX72" s="1267"/>
      <c r="CY72" s="1267"/>
      <c r="CZ72" s="1267"/>
      <c r="DA72" s="1267"/>
      <c r="DB72" s="1267"/>
      <c r="DC72" s="1267"/>
    </row>
    <row r="73" spans="2:107" ht="13.5" x14ac:dyDescent="0.15">
      <c r="B73" s="365"/>
      <c r="G73" s="1272"/>
      <c r="H73" s="1272"/>
      <c r="I73" s="1272"/>
      <c r="J73" s="1272"/>
      <c r="K73" s="1273"/>
      <c r="L73" s="1273"/>
      <c r="M73" s="1273"/>
      <c r="N73" s="1273"/>
      <c r="AM73" s="371"/>
      <c r="AN73" s="1268" t="s">
        <v>564</v>
      </c>
      <c r="AO73" s="1268"/>
      <c r="AP73" s="1268"/>
      <c r="AQ73" s="1268"/>
      <c r="AR73" s="1268"/>
      <c r="AS73" s="1268"/>
      <c r="AT73" s="1268"/>
      <c r="AU73" s="1268"/>
      <c r="AV73" s="1268"/>
      <c r="AW73" s="1268"/>
      <c r="AX73" s="1268"/>
      <c r="AY73" s="1268"/>
      <c r="AZ73" s="1268"/>
      <c r="BA73" s="1268"/>
      <c r="BB73" s="1268" t="s">
        <v>562</v>
      </c>
      <c r="BC73" s="1268"/>
      <c r="BD73" s="1268"/>
      <c r="BE73" s="1268"/>
      <c r="BF73" s="1268"/>
      <c r="BG73" s="1268"/>
      <c r="BH73" s="1268"/>
      <c r="BI73" s="1268"/>
      <c r="BJ73" s="1268"/>
      <c r="BK73" s="1268"/>
      <c r="BL73" s="1268"/>
      <c r="BM73" s="1268"/>
      <c r="BN73" s="1268"/>
      <c r="BO73" s="1268"/>
      <c r="BP73" s="1253">
        <v>110.9</v>
      </c>
      <c r="BQ73" s="1253"/>
      <c r="BR73" s="1253"/>
      <c r="BS73" s="1253"/>
      <c r="BT73" s="1253"/>
      <c r="BU73" s="1253"/>
      <c r="BV73" s="1253"/>
      <c r="BW73" s="1253"/>
      <c r="BX73" s="1253">
        <v>92.8</v>
      </c>
      <c r="BY73" s="1253"/>
      <c r="BZ73" s="1253"/>
      <c r="CA73" s="1253"/>
      <c r="CB73" s="1253"/>
      <c r="CC73" s="1253"/>
      <c r="CD73" s="1253"/>
      <c r="CE73" s="1253"/>
      <c r="CF73" s="1253">
        <v>80.099999999999994</v>
      </c>
      <c r="CG73" s="1253"/>
      <c r="CH73" s="1253"/>
      <c r="CI73" s="1253"/>
      <c r="CJ73" s="1253"/>
      <c r="CK73" s="1253"/>
      <c r="CL73" s="1253"/>
      <c r="CM73" s="1253"/>
      <c r="CN73" s="1253">
        <v>60</v>
      </c>
      <c r="CO73" s="1253"/>
      <c r="CP73" s="1253"/>
      <c r="CQ73" s="1253"/>
      <c r="CR73" s="1253"/>
      <c r="CS73" s="1253"/>
      <c r="CT73" s="1253"/>
      <c r="CU73" s="1253"/>
      <c r="CV73" s="1253">
        <v>66.7</v>
      </c>
      <c r="CW73" s="1253"/>
      <c r="CX73" s="1253"/>
      <c r="CY73" s="1253"/>
      <c r="CZ73" s="1253"/>
      <c r="DA73" s="1253"/>
      <c r="DB73" s="1253"/>
      <c r="DC73" s="1253"/>
    </row>
    <row r="74" spans="2:107" ht="13.5" x14ac:dyDescent="0.15">
      <c r="B74" s="365"/>
      <c r="G74" s="1272"/>
      <c r="H74" s="1272"/>
      <c r="I74" s="1272"/>
      <c r="J74" s="1272"/>
      <c r="K74" s="1273"/>
      <c r="L74" s="1273"/>
      <c r="M74" s="1273"/>
      <c r="N74" s="1273"/>
      <c r="AM74" s="37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72"/>
      <c r="H75" s="1272"/>
      <c r="I75" s="1263"/>
      <c r="J75" s="1263"/>
      <c r="K75" s="1269"/>
      <c r="L75" s="1269"/>
      <c r="M75" s="1269"/>
      <c r="N75" s="1269"/>
      <c r="AM75" s="371"/>
      <c r="AN75" s="1268"/>
      <c r="AO75" s="1268"/>
      <c r="AP75" s="1268"/>
      <c r="AQ75" s="1268"/>
      <c r="AR75" s="1268"/>
      <c r="AS75" s="1268"/>
      <c r="AT75" s="1268"/>
      <c r="AU75" s="1268"/>
      <c r="AV75" s="1268"/>
      <c r="AW75" s="1268"/>
      <c r="AX75" s="1268"/>
      <c r="AY75" s="1268"/>
      <c r="AZ75" s="1268"/>
      <c r="BA75" s="1268"/>
      <c r="BB75" s="1268" t="s">
        <v>561</v>
      </c>
      <c r="BC75" s="1268"/>
      <c r="BD75" s="1268"/>
      <c r="BE75" s="1268"/>
      <c r="BF75" s="1268"/>
      <c r="BG75" s="1268"/>
      <c r="BH75" s="1268"/>
      <c r="BI75" s="1268"/>
      <c r="BJ75" s="1268"/>
      <c r="BK75" s="1268"/>
      <c r="BL75" s="1268"/>
      <c r="BM75" s="1268"/>
      <c r="BN75" s="1268"/>
      <c r="BO75" s="1268"/>
      <c r="BP75" s="1253">
        <v>10.4</v>
      </c>
      <c r="BQ75" s="1253"/>
      <c r="BR75" s="1253"/>
      <c r="BS75" s="1253"/>
      <c r="BT75" s="1253"/>
      <c r="BU75" s="1253"/>
      <c r="BV75" s="1253"/>
      <c r="BW75" s="1253"/>
      <c r="BX75" s="1253">
        <v>9.6999999999999993</v>
      </c>
      <c r="BY75" s="1253"/>
      <c r="BZ75" s="1253"/>
      <c r="CA75" s="1253"/>
      <c r="CB75" s="1253"/>
      <c r="CC75" s="1253"/>
      <c r="CD75" s="1253"/>
      <c r="CE75" s="1253"/>
      <c r="CF75" s="1253">
        <v>9.9</v>
      </c>
      <c r="CG75" s="1253"/>
      <c r="CH75" s="1253"/>
      <c r="CI75" s="1253"/>
      <c r="CJ75" s="1253"/>
      <c r="CK75" s="1253"/>
      <c r="CL75" s="1253"/>
      <c r="CM75" s="1253"/>
      <c r="CN75" s="1253">
        <v>9.5</v>
      </c>
      <c r="CO75" s="1253"/>
      <c r="CP75" s="1253"/>
      <c r="CQ75" s="1253"/>
      <c r="CR75" s="1253"/>
      <c r="CS75" s="1253"/>
      <c r="CT75" s="1253"/>
      <c r="CU75" s="1253"/>
      <c r="CV75" s="1253">
        <v>8.9</v>
      </c>
      <c r="CW75" s="1253"/>
      <c r="CX75" s="1253"/>
      <c r="CY75" s="1253"/>
      <c r="CZ75" s="1253"/>
      <c r="DA75" s="1253"/>
      <c r="DB75" s="1253"/>
      <c r="DC75" s="1253"/>
    </row>
    <row r="76" spans="2:107" ht="13.5" x14ac:dyDescent="0.15">
      <c r="B76" s="365"/>
      <c r="G76" s="1272"/>
      <c r="H76" s="1272"/>
      <c r="I76" s="1263"/>
      <c r="J76" s="1263"/>
      <c r="K76" s="1269"/>
      <c r="L76" s="1269"/>
      <c r="M76" s="1269"/>
      <c r="N76" s="1269"/>
      <c r="AM76" s="37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63"/>
      <c r="H77" s="1263"/>
      <c r="I77" s="1263"/>
      <c r="J77" s="1263"/>
      <c r="K77" s="1273"/>
      <c r="L77" s="1273"/>
      <c r="M77" s="1273"/>
      <c r="N77" s="1273"/>
      <c r="AN77" s="1267" t="s">
        <v>563</v>
      </c>
      <c r="AO77" s="1267"/>
      <c r="AP77" s="1267"/>
      <c r="AQ77" s="1267"/>
      <c r="AR77" s="1267"/>
      <c r="AS77" s="1267"/>
      <c r="AT77" s="1267"/>
      <c r="AU77" s="1267"/>
      <c r="AV77" s="1267"/>
      <c r="AW77" s="1267"/>
      <c r="AX77" s="1267"/>
      <c r="AY77" s="1267"/>
      <c r="AZ77" s="1267"/>
      <c r="BA77" s="1267"/>
      <c r="BB77" s="1268" t="s">
        <v>562</v>
      </c>
      <c r="BC77" s="1268"/>
      <c r="BD77" s="1268"/>
      <c r="BE77" s="1268"/>
      <c r="BF77" s="1268"/>
      <c r="BG77" s="1268"/>
      <c r="BH77" s="1268"/>
      <c r="BI77" s="1268"/>
      <c r="BJ77" s="1268"/>
      <c r="BK77" s="1268"/>
      <c r="BL77" s="1268"/>
      <c r="BM77" s="1268"/>
      <c r="BN77" s="1268"/>
      <c r="BO77" s="1268"/>
      <c r="BP77" s="1253">
        <v>37.299999999999997</v>
      </c>
      <c r="BQ77" s="1253"/>
      <c r="BR77" s="1253"/>
      <c r="BS77" s="1253"/>
      <c r="BT77" s="1253"/>
      <c r="BU77" s="1253"/>
      <c r="BV77" s="1253"/>
      <c r="BW77" s="1253"/>
      <c r="BX77" s="1253">
        <v>25.4</v>
      </c>
      <c r="BY77" s="1253"/>
      <c r="BZ77" s="1253"/>
      <c r="CA77" s="1253"/>
      <c r="CB77" s="1253"/>
      <c r="CC77" s="1253"/>
      <c r="CD77" s="1253"/>
      <c r="CE77" s="1253"/>
      <c r="CF77" s="1253">
        <v>17.600000000000001</v>
      </c>
      <c r="CG77" s="1253"/>
      <c r="CH77" s="1253"/>
      <c r="CI77" s="1253"/>
      <c r="CJ77" s="1253"/>
      <c r="CK77" s="1253"/>
      <c r="CL77" s="1253"/>
      <c r="CM77" s="1253"/>
      <c r="CN77" s="1253">
        <v>17.2</v>
      </c>
      <c r="CO77" s="1253"/>
      <c r="CP77" s="1253"/>
      <c r="CQ77" s="1253"/>
      <c r="CR77" s="1253"/>
      <c r="CS77" s="1253"/>
      <c r="CT77" s="1253"/>
      <c r="CU77" s="1253"/>
      <c r="CV77" s="1253">
        <v>16.100000000000001</v>
      </c>
      <c r="CW77" s="1253"/>
      <c r="CX77" s="1253"/>
      <c r="CY77" s="1253"/>
      <c r="CZ77" s="1253"/>
      <c r="DA77" s="1253"/>
      <c r="DB77" s="1253"/>
      <c r="DC77" s="1253"/>
    </row>
    <row r="78" spans="2:107" ht="13.5" x14ac:dyDescent="0.15">
      <c r="B78" s="365"/>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68"/>
      <c r="BC78" s="1268"/>
      <c r="BD78" s="1268"/>
      <c r="BE78" s="1268"/>
      <c r="BF78" s="1268"/>
      <c r="BG78" s="1268"/>
      <c r="BH78" s="1268"/>
      <c r="BI78" s="1268"/>
      <c r="BJ78" s="1268"/>
      <c r="BK78" s="1268"/>
      <c r="BL78" s="1268"/>
      <c r="BM78" s="1268"/>
      <c r="BN78" s="1268"/>
      <c r="BO78" s="1268"/>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63"/>
      <c r="H79" s="1263"/>
      <c r="I79" s="1271"/>
      <c r="J79" s="1271"/>
      <c r="K79" s="1274"/>
      <c r="L79" s="1274"/>
      <c r="M79" s="1274"/>
      <c r="N79" s="1274"/>
      <c r="AN79" s="1267"/>
      <c r="AO79" s="1267"/>
      <c r="AP79" s="1267"/>
      <c r="AQ79" s="1267"/>
      <c r="AR79" s="1267"/>
      <c r="AS79" s="1267"/>
      <c r="AT79" s="1267"/>
      <c r="AU79" s="1267"/>
      <c r="AV79" s="1267"/>
      <c r="AW79" s="1267"/>
      <c r="AX79" s="1267"/>
      <c r="AY79" s="1267"/>
      <c r="AZ79" s="1267"/>
      <c r="BA79" s="1267"/>
      <c r="BB79" s="1268" t="s">
        <v>561</v>
      </c>
      <c r="BC79" s="1268"/>
      <c r="BD79" s="1268"/>
      <c r="BE79" s="1268"/>
      <c r="BF79" s="1268"/>
      <c r="BG79" s="1268"/>
      <c r="BH79" s="1268"/>
      <c r="BI79" s="1268"/>
      <c r="BJ79" s="1268"/>
      <c r="BK79" s="1268"/>
      <c r="BL79" s="1268"/>
      <c r="BM79" s="1268"/>
      <c r="BN79" s="1268"/>
      <c r="BO79" s="1268"/>
      <c r="BP79" s="1253">
        <v>8.6</v>
      </c>
      <c r="BQ79" s="1253"/>
      <c r="BR79" s="1253"/>
      <c r="BS79" s="1253"/>
      <c r="BT79" s="1253"/>
      <c r="BU79" s="1253"/>
      <c r="BV79" s="1253"/>
      <c r="BW79" s="1253"/>
      <c r="BX79" s="1253">
        <v>8.3000000000000007</v>
      </c>
      <c r="BY79" s="1253"/>
      <c r="BZ79" s="1253"/>
      <c r="CA79" s="1253"/>
      <c r="CB79" s="1253"/>
      <c r="CC79" s="1253"/>
      <c r="CD79" s="1253"/>
      <c r="CE79" s="1253"/>
      <c r="CF79" s="1253">
        <v>8.4</v>
      </c>
      <c r="CG79" s="1253"/>
      <c r="CH79" s="1253"/>
      <c r="CI79" s="1253"/>
      <c r="CJ79" s="1253"/>
      <c r="CK79" s="1253"/>
      <c r="CL79" s="1253"/>
      <c r="CM79" s="1253"/>
      <c r="CN79" s="1253">
        <v>8.6</v>
      </c>
      <c r="CO79" s="1253"/>
      <c r="CP79" s="1253"/>
      <c r="CQ79" s="1253"/>
      <c r="CR79" s="1253"/>
      <c r="CS79" s="1253"/>
      <c r="CT79" s="1253"/>
      <c r="CU79" s="1253"/>
      <c r="CV79" s="1253">
        <v>8.6999999999999993</v>
      </c>
      <c r="CW79" s="1253"/>
      <c r="CX79" s="1253"/>
      <c r="CY79" s="1253"/>
      <c r="CZ79" s="1253"/>
      <c r="DA79" s="1253"/>
      <c r="DB79" s="1253"/>
      <c r="DC79" s="1253"/>
    </row>
    <row r="80" spans="2:107" ht="13.5" x14ac:dyDescent="0.15">
      <c r="B80" s="365"/>
      <c r="G80" s="1263"/>
      <c r="H80" s="1263"/>
      <c r="I80" s="1271"/>
      <c r="J80" s="1271"/>
      <c r="K80" s="1274"/>
      <c r="L80" s="1274"/>
      <c r="M80" s="1274"/>
      <c r="N80" s="1274"/>
      <c r="AN80" s="1267"/>
      <c r="AO80" s="1267"/>
      <c r="AP80" s="1267"/>
      <c r="AQ80" s="1267"/>
      <c r="AR80" s="1267"/>
      <c r="AS80" s="1267"/>
      <c r="AT80" s="1267"/>
      <c r="AU80" s="1267"/>
      <c r="AV80" s="1267"/>
      <c r="AW80" s="1267"/>
      <c r="AX80" s="1267"/>
      <c r="AY80" s="1267"/>
      <c r="AZ80" s="1267"/>
      <c r="BA80" s="1267"/>
      <c r="BB80" s="1268"/>
      <c r="BC80" s="1268"/>
      <c r="BD80" s="1268"/>
      <c r="BE80" s="1268"/>
      <c r="BF80" s="1268"/>
      <c r="BG80" s="1268"/>
      <c r="BH80" s="1268"/>
      <c r="BI80" s="1268"/>
      <c r="BJ80" s="1268"/>
      <c r="BK80" s="1268"/>
      <c r="BL80" s="1268"/>
      <c r="BM80" s="1268"/>
      <c r="BN80" s="1268"/>
      <c r="BO80" s="1268"/>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dqpT5eUJP8RqI8rshQg3US1f57Wa3ESBQz+mnibrBqS4UMgYiCZIpRseTaxQaKkZG+nd83DjXSOo9HCb6jXTlw==" saltValue="5TBiWxPsTKYd1iFnGxhli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29FA2-5244-4BEA-BFC6-3FB921B853E5}">
  <sheetPr>
    <pageSetUpPr fitToPage="1"/>
  </sheetPr>
  <dimension ref="A1:DR125"/>
  <sheetViews>
    <sheetView showGridLines="0" topLeftCell="A86" zoomScale="80" zoomScaleNormal="80" zoomScaleSheetLayoutView="70" workbookViewId="0">
      <selection activeCell="BK113" sqref="BK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faglhnkXg5fiUKJpL3u3pfKVHLq7Fe1VZgQRaOZDsbGstzD4/lCj3YPuUD7ReIWgSFZ0rO/bv5mSGmZFtr3gMg==" saltValue="k452ngxCw5kl60S60+5+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6FB8B-DEDE-4031-AEC6-95B37B6EFA46}">
  <sheetPr>
    <pageSetUpPr fitToPage="1"/>
  </sheetPr>
  <dimension ref="A1:DR125"/>
  <sheetViews>
    <sheetView showGridLines="0" topLeftCell="A70" zoomScale="70" zoomScaleNormal="70" zoomScaleSheetLayoutView="55" workbookViewId="0">
      <selection activeCell="BI113" sqref="BI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NUXM1MaQgr6VhmTZWQM8ZkYwfoe7YWUlEKWObIgMzumLr5WL9v8hnx55//Qe93/Vzc7l8l2TfLlBea+VXCQKAA==" saltValue="O6VR+wiIAmvRfpG7YWbTo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41537</v>
      </c>
      <c r="E3" s="144"/>
      <c r="F3" s="145">
        <v>76347</v>
      </c>
      <c r="G3" s="146"/>
      <c r="H3" s="147"/>
    </row>
    <row r="4" spans="1:8" x14ac:dyDescent="0.15">
      <c r="A4" s="148"/>
      <c r="B4" s="149"/>
      <c r="C4" s="150"/>
      <c r="D4" s="151">
        <v>26138</v>
      </c>
      <c r="E4" s="152"/>
      <c r="F4" s="153">
        <v>41762</v>
      </c>
      <c r="G4" s="154"/>
      <c r="H4" s="155"/>
    </row>
    <row r="5" spans="1:8" x14ac:dyDescent="0.15">
      <c r="A5" s="136" t="s">
        <v>522</v>
      </c>
      <c r="B5" s="141"/>
      <c r="C5" s="142"/>
      <c r="D5" s="143">
        <v>44333</v>
      </c>
      <c r="E5" s="144"/>
      <c r="F5" s="145">
        <v>69604</v>
      </c>
      <c r="G5" s="146"/>
      <c r="H5" s="147"/>
    </row>
    <row r="6" spans="1:8" x14ac:dyDescent="0.15">
      <c r="A6" s="148"/>
      <c r="B6" s="149"/>
      <c r="C6" s="150"/>
      <c r="D6" s="151">
        <v>27075</v>
      </c>
      <c r="E6" s="152"/>
      <c r="F6" s="153">
        <v>36247</v>
      </c>
      <c r="G6" s="154"/>
      <c r="H6" s="155"/>
    </row>
    <row r="7" spans="1:8" x14ac:dyDescent="0.15">
      <c r="A7" s="136" t="s">
        <v>523</v>
      </c>
      <c r="B7" s="141"/>
      <c r="C7" s="142"/>
      <c r="D7" s="143">
        <v>39209</v>
      </c>
      <c r="E7" s="144"/>
      <c r="F7" s="145">
        <v>68410</v>
      </c>
      <c r="G7" s="146"/>
      <c r="H7" s="147"/>
    </row>
    <row r="8" spans="1:8" x14ac:dyDescent="0.15">
      <c r="A8" s="148"/>
      <c r="B8" s="149"/>
      <c r="C8" s="150"/>
      <c r="D8" s="151">
        <v>23615</v>
      </c>
      <c r="E8" s="152"/>
      <c r="F8" s="153">
        <v>35086</v>
      </c>
      <c r="G8" s="154"/>
      <c r="H8" s="155"/>
    </row>
    <row r="9" spans="1:8" x14ac:dyDescent="0.15">
      <c r="A9" s="136" t="s">
        <v>524</v>
      </c>
      <c r="B9" s="141"/>
      <c r="C9" s="142"/>
      <c r="D9" s="143">
        <v>52978</v>
      </c>
      <c r="E9" s="144"/>
      <c r="F9" s="145">
        <v>73019</v>
      </c>
      <c r="G9" s="146"/>
      <c r="H9" s="147"/>
    </row>
    <row r="10" spans="1:8" x14ac:dyDescent="0.15">
      <c r="A10" s="148"/>
      <c r="B10" s="149"/>
      <c r="C10" s="150"/>
      <c r="D10" s="151">
        <v>36404</v>
      </c>
      <c r="E10" s="152"/>
      <c r="F10" s="153">
        <v>39427</v>
      </c>
      <c r="G10" s="154"/>
      <c r="H10" s="155"/>
    </row>
    <row r="11" spans="1:8" x14ac:dyDescent="0.15">
      <c r="A11" s="136" t="s">
        <v>525</v>
      </c>
      <c r="B11" s="141"/>
      <c r="C11" s="142"/>
      <c r="D11" s="143">
        <v>117620</v>
      </c>
      <c r="E11" s="144"/>
      <c r="F11" s="145">
        <v>76590</v>
      </c>
      <c r="G11" s="146"/>
      <c r="H11" s="147"/>
    </row>
    <row r="12" spans="1:8" x14ac:dyDescent="0.15">
      <c r="A12" s="148"/>
      <c r="B12" s="149"/>
      <c r="C12" s="156"/>
      <c r="D12" s="151">
        <v>88937</v>
      </c>
      <c r="E12" s="152"/>
      <c r="F12" s="153">
        <v>42387</v>
      </c>
      <c r="G12" s="154"/>
      <c r="H12" s="155"/>
    </row>
    <row r="13" spans="1:8" x14ac:dyDescent="0.15">
      <c r="A13" s="136"/>
      <c r="B13" s="141"/>
      <c r="C13" s="157"/>
      <c r="D13" s="158">
        <v>59135</v>
      </c>
      <c r="E13" s="159"/>
      <c r="F13" s="160">
        <v>72794</v>
      </c>
      <c r="G13" s="161"/>
      <c r="H13" s="147"/>
    </row>
    <row r="14" spans="1:8" x14ac:dyDescent="0.15">
      <c r="A14" s="148"/>
      <c r="B14" s="149"/>
      <c r="C14" s="150"/>
      <c r="D14" s="151">
        <v>40434</v>
      </c>
      <c r="E14" s="152"/>
      <c r="F14" s="153">
        <v>38982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2.1</v>
      </c>
      <c r="C19" s="162">
        <f>ROUND(VALUE(SUBSTITUTE(実質収支比率等に係る経年分析!G$48,"▲","-")),2)</f>
        <v>5.41</v>
      </c>
      <c r="D19" s="162">
        <f>ROUND(VALUE(SUBSTITUTE(実質収支比率等に係る経年分析!H$48,"▲","-")),2)</f>
        <v>4.4800000000000004</v>
      </c>
      <c r="E19" s="162">
        <f>ROUND(VALUE(SUBSTITUTE(実質収支比率等に係る経年分析!I$48,"▲","-")),2)</f>
        <v>2.5299999999999998</v>
      </c>
      <c r="F19" s="162">
        <f>ROUND(VALUE(SUBSTITUTE(実質収支比率等に係る経年分析!J$48,"▲","-")),2)</f>
        <v>0.64</v>
      </c>
    </row>
    <row r="20" spans="1:11" x14ac:dyDescent="0.15">
      <c r="A20" s="162" t="s">
        <v>53</v>
      </c>
      <c r="B20" s="162">
        <f>ROUND(VALUE(SUBSTITUTE(実質収支比率等に係る経年分析!F$47,"▲","-")),2)</f>
        <v>11.96</v>
      </c>
      <c r="C20" s="162">
        <f>ROUND(VALUE(SUBSTITUTE(実質収支比率等に係る経年分析!G$47,"▲","-")),2)</f>
        <v>14.4</v>
      </c>
      <c r="D20" s="162">
        <f>ROUND(VALUE(SUBSTITUTE(実質収支比率等に係る経年分析!H$47,"▲","-")),2)</f>
        <v>20.14</v>
      </c>
      <c r="E20" s="162">
        <f>ROUND(VALUE(SUBSTITUTE(実質収支比率等に係る経年分析!I$47,"▲","-")),2)</f>
        <v>23.76</v>
      </c>
      <c r="F20" s="162">
        <f>ROUND(VALUE(SUBSTITUTE(実質収支比率等に係る経年分析!J$47,"▲","-")),2)</f>
        <v>23.45</v>
      </c>
    </row>
    <row r="21" spans="1:11" x14ac:dyDescent="0.15">
      <c r="A21" s="162" t="s">
        <v>54</v>
      </c>
      <c r="B21" s="162">
        <f>IF(ISNUMBER(VALUE(SUBSTITUTE(実質収支比率等に係る経年分析!F$49,"▲","-"))),ROUND(VALUE(SUBSTITUTE(実質収支比率等に係る経年分析!F$49,"▲","-")),2),NA())</f>
        <v>2.56</v>
      </c>
      <c r="C21" s="162">
        <f>IF(ISNUMBER(VALUE(SUBSTITUTE(実質収支比率等に係る経年分析!G$49,"▲","-"))),ROUND(VALUE(SUBSTITUTE(実質収支比率等に係る経年分析!G$49,"▲","-")),2),NA())</f>
        <v>5.41</v>
      </c>
      <c r="D21" s="162">
        <f>IF(ISNUMBER(VALUE(SUBSTITUTE(実質収支比率等に係る経年分析!H$49,"▲","-"))),ROUND(VALUE(SUBSTITUTE(実質収支比率等に係る経年分析!H$49,"▲","-")),2),NA())</f>
        <v>4.28</v>
      </c>
      <c r="E21" s="162">
        <f>IF(ISNUMBER(VALUE(SUBSTITUTE(実質収支比率等に係る経年分析!I$49,"▲","-"))),ROUND(VALUE(SUBSTITUTE(実質収支比率等に係る経年分析!I$49,"▲","-")),2),NA())</f>
        <v>-0.18</v>
      </c>
      <c r="F21" s="162">
        <f>IF(ISNUMBER(VALUE(SUBSTITUTE(実質収支比率等に係る経年分析!J$49,"▲","-"))),ROUND(VALUE(SUBSTITUTE(実質収支比率等に係る経年分析!J$49,"▲","-")),2),NA())</f>
        <v>-2.91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4.9000000000000004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1.22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墓地公園整備事業特別会計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介護老人保健施設事業会計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7.0000000000000007E-2</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0.15</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2.09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5.41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4.4800000000000004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2.52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0.63</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0.47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1.03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0.98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0.93</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2.71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3.18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3.37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2.37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1.32</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8.8800000000000008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10.46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10.91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2722</v>
      </c>
      <c r="E42" s="164"/>
      <c r="F42" s="164"/>
      <c r="G42" s="164">
        <f>'実質公債費比率（分子）の構造'!L$52</f>
        <v>2744</v>
      </c>
      <c r="H42" s="164"/>
      <c r="I42" s="164"/>
      <c r="J42" s="164">
        <f>'実質公債費比率（分子）の構造'!M$52</f>
        <v>2773</v>
      </c>
      <c r="K42" s="164"/>
      <c r="L42" s="164"/>
      <c r="M42" s="164">
        <f>'実質公債費比率（分子）の構造'!N$52</f>
        <v>2755</v>
      </c>
      <c r="N42" s="164"/>
      <c r="O42" s="164"/>
      <c r="P42" s="164">
        <f>'実質公債費比率（分子）の構造'!O$52</f>
        <v>2769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v>
      </c>
      <c r="C44" s="164"/>
      <c r="D44" s="164"/>
      <c r="E44" s="164">
        <f>'実質公債費比率（分子）の構造'!L$50</f>
        <v>2</v>
      </c>
      <c r="F44" s="164"/>
      <c r="G44" s="164"/>
      <c r="H44" s="164">
        <f>'実質公債費比率（分子）の構造'!M$50</f>
        <v>2</v>
      </c>
      <c r="I44" s="164"/>
      <c r="J44" s="164"/>
      <c r="K44" s="164">
        <f>'実質公債費比率（分子）の構造'!N$50</f>
        <v>2</v>
      </c>
      <c r="L44" s="164"/>
      <c r="M44" s="164"/>
      <c r="N44" s="164">
        <f>'実質公債費比率（分子）の構造'!O$50</f>
        <v>2</v>
      </c>
      <c r="O44" s="164"/>
      <c r="P44" s="164"/>
    </row>
    <row r="45" spans="1:16" x14ac:dyDescent="0.15">
      <c r="A45" s="164" t="s">
        <v>63</v>
      </c>
      <c r="B45" s="164">
        <f>'実質公債費比率（分子）の構造'!K$49</f>
        <v>18</v>
      </c>
      <c r="C45" s="164"/>
      <c r="D45" s="164"/>
      <c r="E45" s="164">
        <f>'実質公債費比率（分子）の構造'!L$49</f>
        <v>15</v>
      </c>
      <c r="F45" s="164"/>
      <c r="G45" s="164"/>
      <c r="H45" s="164">
        <f>'実質公債費比率（分子）の構造'!M$49</f>
        <v>13</v>
      </c>
      <c r="I45" s="164"/>
      <c r="J45" s="164"/>
      <c r="K45" s="164">
        <f>'実質公債費比率（分子）の構造'!N$49</f>
        <v>12</v>
      </c>
      <c r="L45" s="164"/>
      <c r="M45" s="164"/>
      <c r="N45" s="164">
        <f>'実質公債費比率（分子）の構造'!O$49</f>
        <v>10</v>
      </c>
      <c r="O45" s="164"/>
      <c r="P45" s="164"/>
    </row>
    <row r="46" spans="1:16" x14ac:dyDescent="0.15">
      <c r="A46" s="164" t="s">
        <v>64</v>
      </c>
      <c r="B46" s="164">
        <f>'実質公債費比率（分子）の構造'!K$48</f>
        <v>1241</v>
      </c>
      <c r="C46" s="164"/>
      <c r="D46" s="164"/>
      <c r="E46" s="164">
        <f>'実質公債費比率（分子）の構造'!L$48</f>
        <v>1309</v>
      </c>
      <c r="F46" s="164"/>
      <c r="G46" s="164"/>
      <c r="H46" s="164">
        <f>'実質公債費比率（分子）の構造'!M$48</f>
        <v>1336</v>
      </c>
      <c r="I46" s="164"/>
      <c r="J46" s="164"/>
      <c r="K46" s="164">
        <f>'実質公債費比率（分子）の構造'!N$48</f>
        <v>1128</v>
      </c>
      <c r="L46" s="164"/>
      <c r="M46" s="164"/>
      <c r="N46" s="164">
        <f>'実質公債費比率（分子）の構造'!O$48</f>
        <v>1192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2495</v>
      </c>
      <c r="C49" s="164"/>
      <c r="D49" s="164"/>
      <c r="E49" s="164">
        <f>'実質公債費比率（分子）の構造'!L$45</f>
        <v>2526</v>
      </c>
      <c r="F49" s="164"/>
      <c r="G49" s="164"/>
      <c r="H49" s="164">
        <f>'実質公債費比率（分子）の構造'!M$45</f>
        <v>2577</v>
      </c>
      <c r="I49" s="164"/>
      <c r="J49" s="164"/>
      <c r="K49" s="164">
        <f>'実質公債費比率（分子）の構造'!N$45</f>
        <v>2545</v>
      </c>
      <c r="L49" s="164"/>
      <c r="M49" s="164"/>
      <c r="N49" s="164">
        <f>'実質公債費比率（分子）の構造'!O$45</f>
        <v>2474</v>
      </c>
      <c r="O49" s="164"/>
      <c r="P49" s="164"/>
    </row>
    <row r="50" spans="1:16" x14ac:dyDescent="0.15">
      <c r="A50" s="164" t="s">
        <v>67</v>
      </c>
      <c r="B50" s="164" t="e">
        <f>NA()</f>
        <v>#N/A</v>
      </c>
      <c r="C50" s="164">
        <f>IF(ISNUMBER('実質公債費比率（分子）の構造'!K$53),'実質公債費比率（分子）の構造'!K$53,NA())</f>
        <v>1034</v>
      </c>
      <c r="D50" s="164" t="e">
        <f>NA()</f>
        <v>#N/A</v>
      </c>
      <c r="E50" s="164" t="e">
        <f>NA()</f>
        <v>#N/A</v>
      </c>
      <c r="F50" s="164">
        <f>IF(ISNUMBER('実質公債費比率（分子）の構造'!L$53),'実質公債費比率（分子）の構造'!L$53,NA())</f>
        <v>1108</v>
      </c>
      <c r="G50" s="164" t="e">
        <f>NA()</f>
        <v>#N/A</v>
      </c>
      <c r="H50" s="164" t="e">
        <f>NA()</f>
        <v>#N/A</v>
      </c>
      <c r="I50" s="164">
        <f>IF(ISNUMBER('実質公債費比率（分子）の構造'!M$53),'実質公債費比率（分子）の構造'!M$53,NA())</f>
        <v>1155</v>
      </c>
      <c r="J50" s="164" t="e">
        <f>NA()</f>
        <v>#N/A</v>
      </c>
      <c r="K50" s="164" t="e">
        <f>NA()</f>
        <v>#N/A</v>
      </c>
      <c r="L50" s="164">
        <f>IF(ISNUMBER('実質公債費比率（分子）の構造'!N$53),'実質公債費比率（分子）の構造'!N$53,NA())</f>
        <v>932</v>
      </c>
      <c r="M50" s="164" t="e">
        <f>NA()</f>
        <v>#N/A</v>
      </c>
      <c r="N50" s="164" t="e">
        <f>NA()</f>
        <v>#N/A</v>
      </c>
      <c r="O50" s="164">
        <f>IF(ISNUMBER('実質公債費比率（分子）の構造'!O$53),'実質公債費比率（分子）の構造'!O$53,NA())</f>
        <v>909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25058</v>
      </c>
      <c r="E56" s="163"/>
      <c r="F56" s="163"/>
      <c r="G56" s="163">
        <f>'将来負担比率（分子）の構造'!J$52</f>
        <v>24544</v>
      </c>
      <c r="H56" s="163"/>
      <c r="I56" s="163"/>
      <c r="J56" s="163">
        <f>'将来負担比率（分子）の構造'!K$52</f>
        <v>23343</v>
      </c>
      <c r="K56" s="163"/>
      <c r="L56" s="163"/>
      <c r="M56" s="163">
        <f>'将来負担比率（分子）の構造'!L$52</f>
        <v>22262</v>
      </c>
      <c r="N56" s="163"/>
      <c r="O56" s="163"/>
      <c r="P56" s="163">
        <f>'将来負担比率（分子）の構造'!M$52</f>
        <v>21296</v>
      </c>
    </row>
    <row r="57" spans="1:16" x14ac:dyDescent="0.15">
      <c r="A57" s="163" t="s">
        <v>42</v>
      </c>
      <c r="B57" s="163"/>
      <c r="C57" s="163"/>
      <c r="D57" s="163">
        <f>'将来負担比率（分子）の構造'!I$51</f>
        <v>7312</v>
      </c>
      <c r="E57" s="163"/>
      <c r="F57" s="163"/>
      <c r="G57" s="163">
        <f>'将来負担比率（分子）の構造'!J$51</f>
        <v>7253</v>
      </c>
      <c r="H57" s="163"/>
      <c r="I57" s="163"/>
      <c r="J57" s="163">
        <f>'将来負担比率（分子）の構造'!K$51</f>
        <v>6990</v>
      </c>
      <c r="K57" s="163"/>
      <c r="L57" s="163"/>
      <c r="M57" s="163">
        <f>'将来負担比率（分子）の構造'!L$51</f>
        <v>6552</v>
      </c>
      <c r="N57" s="163"/>
      <c r="O57" s="163"/>
      <c r="P57" s="163">
        <f>'将来負担比率（分子）の構造'!M$51</f>
        <v>6204</v>
      </c>
    </row>
    <row r="58" spans="1:16" x14ac:dyDescent="0.15">
      <c r="A58" s="163" t="s">
        <v>41</v>
      </c>
      <c r="B58" s="163"/>
      <c r="C58" s="163"/>
      <c r="D58" s="163">
        <f>'将来負担比率（分子）の構造'!I$50</f>
        <v>3845</v>
      </c>
      <c r="E58" s="163"/>
      <c r="F58" s="163"/>
      <c r="G58" s="163">
        <f>'将来負担比率（分子）の構造'!J$50</f>
        <v>4522</v>
      </c>
      <c r="H58" s="163"/>
      <c r="I58" s="163"/>
      <c r="J58" s="163">
        <f>'将来負担比率（分子）の構造'!K$50</f>
        <v>4982</v>
      </c>
      <c r="K58" s="163"/>
      <c r="L58" s="163"/>
      <c r="M58" s="163">
        <f>'将来負担比率（分子）の構造'!L$50</f>
        <v>5612</v>
      </c>
      <c r="N58" s="163"/>
      <c r="O58" s="163"/>
      <c r="P58" s="163">
        <f>'将来負担比率（分子）の構造'!M$50</f>
        <v>5581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2997</v>
      </c>
      <c r="C62" s="163"/>
      <c r="D62" s="163"/>
      <c r="E62" s="163">
        <f>'将来負担比率（分子）の構造'!J$45</f>
        <v>3100</v>
      </c>
      <c r="F62" s="163"/>
      <c r="G62" s="163"/>
      <c r="H62" s="163">
        <f>'将来負担比率（分子）の構造'!K$45</f>
        <v>3009</v>
      </c>
      <c r="I62" s="163"/>
      <c r="J62" s="163"/>
      <c r="K62" s="163">
        <f>'将来負担比率（分子）の構造'!L$45</f>
        <v>3022</v>
      </c>
      <c r="L62" s="163"/>
      <c r="M62" s="163"/>
      <c r="N62" s="163">
        <f>'将来負担比率（分子）の構造'!M$45</f>
        <v>3077</v>
      </c>
      <c r="O62" s="163"/>
      <c r="P62" s="163"/>
    </row>
    <row r="63" spans="1:16" x14ac:dyDescent="0.15">
      <c r="A63" s="163" t="s">
        <v>34</v>
      </c>
      <c r="B63" s="163">
        <f>'将来負担比率（分子）の構造'!I$44</f>
        <v>84</v>
      </c>
      <c r="C63" s="163"/>
      <c r="D63" s="163"/>
      <c r="E63" s="163">
        <f>'将来負担比率（分子）の構造'!J$44</f>
        <v>69</v>
      </c>
      <c r="F63" s="163"/>
      <c r="G63" s="163"/>
      <c r="H63" s="163">
        <f>'将来負担比率（分子）の構造'!K$44</f>
        <v>56</v>
      </c>
      <c r="I63" s="163"/>
      <c r="J63" s="163"/>
      <c r="K63" s="163">
        <f>'将来負担比率（分子）の構造'!L$44</f>
        <v>44</v>
      </c>
      <c r="L63" s="163"/>
      <c r="M63" s="163"/>
      <c r="N63" s="163">
        <f>'将来負担比率（分子）の構造'!M$44</f>
        <v>34</v>
      </c>
      <c r="O63" s="163"/>
      <c r="P63" s="163"/>
    </row>
    <row r="64" spans="1:16" x14ac:dyDescent="0.15">
      <c r="A64" s="163" t="s">
        <v>33</v>
      </c>
      <c r="B64" s="163">
        <f>'将来負担比率（分子）の構造'!I$43</f>
        <v>15024</v>
      </c>
      <c r="C64" s="163"/>
      <c r="D64" s="163"/>
      <c r="E64" s="163">
        <f>'将来負担比率（分子）の構造'!J$43</f>
        <v>14293</v>
      </c>
      <c r="F64" s="163"/>
      <c r="G64" s="163"/>
      <c r="H64" s="163">
        <f>'将来負担比率（分子）の構造'!K$43</f>
        <v>13275</v>
      </c>
      <c r="I64" s="163"/>
      <c r="J64" s="163"/>
      <c r="K64" s="163">
        <f>'将来負担比率（分子）の構造'!L$43</f>
        <v>11107</v>
      </c>
      <c r="L64" s="163"/>
      <c r="M64" s="163"/>
      <c r="N64" s="163">
        <f>'将来負担比率（分子）の構造'!M$43</f>
        <v>9262</v>
      </c>
      <c r="O64" s="163"/>
      <c r="P64" s="163"/>
    </row>
    <row r="65" spans="1:16" x14ac:dyDescent="0.15">
      <c r="A65" s="163" t="s">
        <v>32</v>
      </c>
      <c r="B65" s="163">
        <f>'将来負担比率（分子）の構造'!I$42</f>
        <v>4</v>
      </c>
      <c r="C65" s="163"/>
      <c r="D65" s="163"/>
      <c r="E65" s="163">
        <f>'将来負担比率（分子）の構造'!J$42</f>
        <v>6</v>
      </c>
      <c r="F65" s="163"/>
      <c r="G65" s="163"/>
      <c r="H65" s="163">
        <f>'将来負担比率（分子）の構造'!K$42</f>
        <v>4</v>
      </c>
      <c r="I65" s="163"/>
      <c r="J65" s="163"/>
      <c r="K65" s="163">
        <f>'将来負担比率（分子）の構造'!L$42</f>
        <v>7</v>
      </c>
      <c r="L65" s="163"/>
      <c r="M65" s="163"/>
      <c r="N65" s="163">
        <f>'将来負担比率（分子）の構造'!M$42</f>
        <v>4</v>
      </c>
      <c r="O65" s="163"/>
      <c r="P65" s="163"/>
    </row>
    <row r="66" spans="1:16" x14ac:dyDescent="0.15">
      <c r="A66" s="163" t="s">
        <v>31</v>
      </c>
      <c r="B66" s="163">
        <f>'将来負担比率（分子）の構造'!I$41</f>
        <v>30011</v>
      </c>
      <c r="C66" s="163"/>
      <c r="D66" s="163"/>
      <c r="E66" s="163">
        <f>'将来負担比率（分子）の構造'!J$41</f>
        <v>29414</v>
      </c>
      <c r="F66" s="163"/>
      <c r="G66" s="163"/>
      <c r="H66" s="163">
        <f>'将来負担比率（分子）の構造'!K$41</f>
        <v>27836</v>
      </c>
      <c r="I66" s="163"/>
      <c r="J66" s="163"/>
      <c r="K66" s="163">
        <f>'将来負担比率（分子）の構造'!L$41</f>
        <v>26935</v>
      </c>
      <c r="L66" s="163"/>
      <c r="M66" s="163"/>
      <c r="N66" s="163">
        <f>'将来負担比率（分子）の構造'!M$41</f>
        <v>28303</v>
      </c>
      <c r="O66" s="163"/>
      <c r="P66" s="163"/>
    </row>
    <row r="67" spans="1:16" x14ac:dyDescent="0.15">
      <c r="A67" s="163" t="s">
        <v>71</v>
      </c>
      <c r="B67" s="163" t="e">
        <f>NA()</f>
        <v>#N/A</v>
      </c>
      <c r="C67" s="163">
        <f>IF(ISNUMBER('将来負担比率（分子）の構造'!I$53), IF('将来負担比率（分子）の構造'!I$53 &lt; 0, 0, '将来負担比率（分子）の構造'!I$53), NA())</f>
        <v>11903</v>
      </c>
      <c r="D67" s="163" t="e">
        <f>NA()</f>
        <v>#N/A</v>
      </c>
      <c r="E67" s="163" t="e">
        <f>NA()</f>
        <v>#N/A</v>
      </c>
      <c r="F67" s="163">
        <f>IF(ISNUMBER('将来負担比率（分子）の構造'!J$53), IF('将来負担比率（分子）の構造'!J$53 &lt; 0, 0, '将来負担比率（分子）の構造'!J$53), NA())</f>
        <v>10564</v>
      </c>
      <c r="G67" s="163" t="e">
        <f>NA()</f>
        <v>#N/A</v>
      </c>
      <c r="H67" s="163" t="e">
        <f>NA()</f>
        <v>#N/A</v>
      </c>
      <c r="I67" s="163">
        <f>IF(ISNUMBER('将来負担比率（分子）の構造'!K$53), IF('将来負担比率（分子）の構造'!K$53 &lt; 0, 0, '将来負担比率（分子）の構造'!K$53), NA())</f>
        <v>8866</v>
      </c>
      <c r="J67" s="163" t="e">
        <f>NA()</f>
        <v>#N/A</v>
      </c>
      <c r="K67" s="163" t="e">
        <f>NA()</f>
        <v>#N/A</v>
      </c>
      <c r="L67" s="163">
        <f>IF(ISNUMBER('将来負担比率（分子）の構造'!L$53), IF('将来負担比率（分子）の構造'!L$53 &lt; 0, 0, '将来負担比率（分子）の構造'!L$53), NA())</f>
        <v>6689</v>
      </c>
      <c r="M67" s="163" t="e">
        <f>NA()</f>
        <v>#N/A</v>
      </c>
      <c r="N67" s="163" t="e">
        <f>NA()</f>
        <v>#N/A</v>
      </c>
      <c r="O67" s="163">
        <f>IF(ISNUMBER('将来負担比率（分子）の構造'!M$53), IF('将来負担比率（分子）の構造'!M$53 &lt; 0, 0, '将来負担比率（分子）の構造'!M$53), NA())</f>
        <v>7599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2664</v>
      </c>
      <c r="C72" s="167">
        <f>基金残高に係る経年分析!G55</f>
        <v>3159</v>
      </c>
      <c r="D72" s="167">
        <f>基金残高に係る経年分析!H55</f>
        <v>3171</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2226</v>
      </c>
      <c r="C74" s="167">
        <f>基金残高に係る経年分析!G57</f>
        <v>2393</v>
      </c>
      <c r="D74" s="167">
        <f>基金残高に係る経年分析!H57</f>
        <v>2334</v>
      </c>
    </row>
  </sheetData>
  <sheetProtection algorithmName="SHA-512" hashValue="DeYPl4MWiOW4Rvk+LbSovYxuoY+GNySgefXPM5ZjMkrJcraITTbEQZZ0wePizBzqF1QtPYrlvuV2i99Db+E7bA==" saltValue="VectqWosepi4MthFDPBUnQ==" spinCount="100000" sheet="1" objects="1" scenarios="1"/>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礒家　啓寛</cp:lastModifiedBy>
  <cp:lastPrinted>2026-03-16T06:57:53Z</cp:lastPrinted>
  <dcterms:created xsi:type="dcterms:W3CDTF">2026-02-23T07:48:38Z</dcterms:created>
  <dcterms:modified xsi:type="dcterms:W3CDTF">2026-09-25T00:02:03Z</dcterms:modified>
  <cp:category/>
</cp:coreProperties>
</file>